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showObjects="none" defaultThemeVersion="124226"/>
  <mc:AlternateContent xmlns:mc="http://schemas.openxmlformats.org/markup-compatibility/2006">
    <mc:Choice Requires="x15">
      <x15ac:absPath xmlns:x15ac="http://schemas.microsoft.com/office/spreadsheetml/2010/11/ac" url="\\DC-CL-FS-01\fldredirect\drudzite1\Desktop\STATISTIKA\2026 par 2025\Apkopojumi_2025\"/>
    </mc:Choice>
  </mc:AlternateContent>
  <xr:revisionPtr revIDLastSave="0" documentId="13_ncr:1_{88028592-8957-4B8B-9235-DF9EC25E0B0E}" xr6:coauthVersionLast="36" xr6:coauthVersionMax="47" xr10:uidLastSave="{00000000-0000-0000-0000-000000000000}"/>
  <bookViews>
    <workbookView xWindow="0" yWindow="0" windowWidth="38400" windowHeight="17025" xr2:uid="{00000000-000D-0000-FFFF-FFFF00000000}"/>
  </bookViews>
  <sheets>
    <sheet name="Izmantošana" sheetId="2" r:id="rId1"/>
    <sheet name="Apmeklējums (fiz._virt.)" sheetId="3" r:id="rId2"/>
    <sheet name="Krājums" sheetId="4" r:id="rId3"/>
    <sheet name="Darbinieki" sheetId="6" r:id="rId4"/>
    <sheet name="IT" sheetId="7" r:id="rId5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7" l="1"/>
  <c r="E4" i="7"/>
  <c r="F4" i="7"/>
  <c r="G4" i="7"/>
  <c r="H4" i="7"/>
  <c r="I4" i="7"/>
  <c r="J4" i="7"/>
  <c r="K4" i="7"/>
  <c r="L4" i="7"/>
  <c r="M4" i="7"/>
  <c r="N4" i="7"/>
  <c r="O4" i="7"/>
  <c r="C4" i="7"/>
  <c r="C5" i="7"/>
  <c r="C619" i="7"/>
  <c r="D737" i="7"/>
  <c r="E737" i="7"/>
  <c r="F737" i="7"/>
  <c r="G737" i="7"/>
  <c r="H737" i="7"/>
  <c r="I737" i="7"/>
  <c r="J737" i="7"/>
  <c r="K737" i="7"/>
  <c r="L737" i="7"/>
  <c r="M737" i="7"/>
  <c r="N737" i="7"/>
  <c r="O737" i="7"/>
  <c r="C737" i="7"/>
  <c r="D732" i="7"/>
  <c r="E732" i="7"/>
  <c r="F732" i="7"/>
  <c r="G732" i="7"/>
  <c r="H732" i="7"/>
  <c r="I732" i="7"/>
  <c r="J732" i="7"/>
  <c r="K732" i="7"/>
  <c r="L732" i="7"/>
  <c r="M732" i="7"/>
  <c r="N732" i="7"/>
  <c r="O732" i="7"/>
  <c r="C732" i="7"/>
  <c r="D703" i="7"/>
  <c r="E703" i="7"/>
  <c r="F703" i="7"/>
  <c r="G703" i="7"/>
  <c r="H703" i="7"/>
  <c r="I703" i="7"/>
  <c r="J703" i="7"/>
  <c r="K703" i="7"/>
  <c r="L703" i="7"/>
  <c r="M703" i="7"/>
  <c r="N703" i="7"/>
  <c r="O703" i="7"/>
  <c r="C703" i="7"/>
  <c r="D681" i="7"/>
  <c r="E681" i="7"/>
  <c r="F681" i="7"/>
  <c r="G681" i="7"/>
  <c r="H681" i="7"/>
  <c r="I681" i="7"/>
  <c r="J681" i="7"/>
  <c r="K681" i="7"/>
  <c r="L681" i="7"/>
  <c r="M681" i="7"/>
  <c r="N681" i="7"/>
  <c r="O681" i="7"/>
  <c r="C681" i="7"/>
  <c r="D644" i="7"/>
  <c r="E644" i="7"/>
  <c r="F644" i="7"/>
  <c r="G644" i="7"/>
  <c r="H644" i="7"/>
  <c r="I644" i="7"/>
  <c r="J644" i="7"/>
  <c r="K644" i="7"/>
  <c r="L644" i="7"/>
  <c r="M644" i="7"/>
  <c r="N644" i="7"/>
  <c r="O644" i="7"/>
  <c r="C644" i="7"/>
  <c r="D620" i="7"/>
  <c r="E620" i="7"/>
  <c r="F620" i="7"/>
  <c r="G620" i="7"/>
  <c r="H620" i="7"/>
  <c r="I620" i="7"/>
  <c r="J620" i="7"/>
  <c r="K620" i="7"/>
  <c r="L620" i="7"/>
  <c r="M620" i="7"/>
  <c r="N620" i="7"/>
  <c r="O620" i="7"/>
  <c r="C620" i="7"/>
  <c r="D430" i="7"/>
  <c r="E430" i="7"/>
  <c r="F430" i="7"/>
  <c r="G430" i="7"/>
  <c r="H430" i="7"/>
  <c r="I430" i="7"/>
  <c r="J430" i="7"/>
  <c r="K430" i="7"/>
  <c r="L430" i="7"/>
  <c r="M430" i="7"/>
  <c r="N430" i="7"/>
  <c r="O430" i="7"/>
  <c r="C430" i="7"/>
  <c r="D586" i="7"/>
  <c r="E586" i="7"/>
  <c r="F586" i="7"/>
  <c r="G586" i="7"/>
  <c r="H586" i="7"/>
  <c r="I586" i="7"/>
  <c r="J586" i="7"/>
  <c r="K586" i="7"/>
  <c r="L586" i="7"/>
  <c r="M586" i="7"/>
  <c r="N586" i="7"/>
  <c r="O586" i="7"/>
  <c r="C586" i="7"/>
  <c r="D579" i="7"/>
  <c r="E579" i="7"/>
  <c r="F579" i="7"/>
  <c r="G579" i="7"/>
  <c r="H579" i="7"/>
  <c r="I579" i="7"/>
  <c r="J579" i="7"/>
  <c r="K579" i="7"/>
  <c r="L579" i="7"/>
  <c r="M579" i="7"/>
  <c r="N579" i="7"/>
  <c r="O579" i="7"/>
  <c r="D564" i="7"/>
  <c r="E564" i="7"/>
  <c r="F564" i="7"/>
  <c r="G564" i="7"/>
  <c r="H564" i="7"/>
  <c r="I564" i="7"/>
  <c r="J564" i="7"/>
  <c r="K564" i="7"/>
  <c r="L564" i="7"/>
  <c r="M564" i="7"/>
  <c r="N564" i="7"/>
  <c r="O564" i="7"/>
  <c r="C579" i="7"/>
  <c r="C564" i="7"/>
  <c r="D538" i="7"/>
  <c r="E538" i="7"/>
  <c r="F538" i="7"/>
  <c r="G538" i="7"/>
  <c r="H538" i="7"/>
  <c r="I538" i="7"/>
  <c r="J538" i="7"/>
  <c r="K538" i="7"/>
  <c r="L538" i="7"/>
  <c r="M538" i="7"/>
  <c r="N538" i="7"/>
  <c r="O538" i="7"/>
  <c r="C538" i="7"/>
  <c r="D519" i="7"/>
  <c r="E519" i="7"/>
  <c r="F519" i="7"/>
  <c r="G519" i="7"/>
  <c r="H519" i="7"/>
  <c r="I519" i="7"/>
  <c r="J519" i="7"/>
  <c r="K519" i="7"/>
  <c r="L519" i="7"/>
  <c r="M519" i="7"/>
  <c r="N519" i="7"/>
  <c r="O519" i="7"/>
  <c r="C519" i="7"/>
  <c r="D493" i="7"/>
  <c r="E493" i="7"/>
  <c r="F493" i="7"/>
  <c r="G493" i="7"/>
  <c r="H493" i="7"/>
  <c r="I493" i="7"/>
  <c r="J493" i="7"/>
  <c r="K493" i="7"/>
  <c r="L493" i="7"/>
  <c r="M493" i="7"/>
  <c r="N493" i="7"/>
  <c r="O493" i="7"/>
  <c r="C493" i="7"/>
  <c r="D470" i="7"/>
  <c r="E470" i="7"/>
  <c r="F470" i="7"/>
  <c r="G470" i="7"/>
  <c r="H470" i="7"/>
  <c r="I470" i="7"/>
  <c r="J470" i="7"/>
  <c r="K470" i="7"/>
  <c r="L470" i="7"/>
  <c r="M470" i="7"/>
  <c r="N470" i="7"/>
  <c r="O470" i="7"/>
  <c r="C470" i="7"/>
  <c r="D449" i="7"/>
  <c r="E449" i="7"/>
  <c r="F449" i="7"/>
  <c r="G449" i="7"/>
  <c r="H449" i="7"/>
  <c r="I449" i="7"/>
  <c r="J449" i="7"/>
  <c r="K449" i="7"/>
  <c r="L449" i="7"/>
  <c r="M449" i="7"/>
  <c r="N449" i="7"/>
  <c r="O449" i="7"/>
  <c r="C449" i="7"/>
  <c r="D431" i="7"/>
  <c r="E431" i="7"/>
  <c r="F431" i="7"/>
  <c r="G431" i="7"/>
  <c r="H431" i="7"/>
  <c r="I431" i="7"/>
  <c r="J431" i="7"/>
  <c r="K431" i="7"/>
  <c r="L431" i="7"/>
  <c r="M431" i="7"/>
  <c r="N431" i="7"/>
  <c r="O431" i="7"/>
  <c r="C431" i="7"/>
  <c r="D349" i="7"/>
  <c r="E349" i="7"/>
  <c r="F349" i="7"/>
  <c r="G349" i="7"/>
  <c r="H349" i="7"/>
  <c r="I349" i="7"/>
  <c r="J349" i="7"/>
  <c r="K349" i="7"/>
  <c r="L349" i="7"/>
  <c r="M349" i="7"/>
  <c r="O349" i="7"/>
  <c r="C349" i="7"/>
  <c r="D402" i="7"/>
  <c r="E402" i="7"/>
  <c r="F402" i="7"/>
  <c r="G402" i="7"/>
  <c r="H402" i="7"/>
  <c r="I402" i="7"/>
  <c r="J402" i="7"/>
  <c r="K402" i="7"/>
  <c r="L402" i="7"/>
  <c r="M402" i="7"/>
  <c r="N402" i="7"/>
  <c r="O402" i="7"/>
  <c r="C402" i="7"/>
  <c r="D390" i="7"/>
  <c r="E390" i="7"/>
  <c r="F390" i="7"/>
  <c r="G390" i="7"/>
  <c r="H390" i="7"/>
  <c r="I390" i="7"/>
  <c r="J390" i="7"/>
  <c r="K390" i="7"/>
  <c r="L390" i="7"/>
  <c r="M390" i="7"/>
  <c r="N390" i="7"/>
  <c r="O390" i="7"/>
  <c r="C390" i="7"/>
  <c r="D386" i="7"/>
  <c r="E386" i="7"/>
  <c r="F386" i="7"/>
  <c r="G386" i="7"/>
  <c r="H386" i="7"/>
  <c r="I386" i="7"/>
  <c r="J386" i="7"/>
  <c r="K386" i="7"/>
  <c r="L386" i="7"/>
  <c r="M386" i="7"/>
  <c r="N386" i="7"/>
  <c r="O386" i="7"/>
  <c r="C386" i="7"/>
  <c r="D382" i="7"/>
  <c r="E382" i="7"/>
  <c r="F382" i="7"/>
  <c r="G382" i="7"/>
  <c r="H382" i="7"/>
  <c r="I382" i="7"/>
  <c r="J382" i="7"/>
  <c r="K382" i="7"/>
  <c r="L382" i="7"/>
  <c r="M382" i="7"/>
  <c r="N382" i="7"/>
  <c r="O382" i="7"/>
  <c r="C382" i="7"/>
  <c r="D374" i="7"/>
  <c r="E374" i="7"/>
  <c r="F374" i="7"/>
  <c r="G374" i="7"/>
  <c r="H374" i="7"/>
  <c r="I374" i="7"/>
  <c r="J374" i="7"/>
  <c r="K374" i="7"/>
  <c r="L374" i="7"/>
  <c r="M374" i="7"/>
  <c r="N374" i="7"/>
  <c r="O374" i="7"/>
  <c r="C374" i="7"/>
  <c r="D370" i="7"/>
  <c r="E370" i="7"/>
  <c r="F370" i="7"/>
  <c r="G370" i="7"/>
  <c r="H370" i="7"/>
  <c r="I370" i="7"/>
  <c r="J370" i="7"/>
  <c r="K370" i="7"/>
  <c r="L370" i="7"/>
  <c r="M370" i="7"/>
  <c r="N370" i="7"/>
  <c r="O370" i="7"/>
  <c r="C370" i="7"/>
  <c r="D365" i="7"/>
  <c r="E365" i="7"/>
  <c r="F365" i="7"/>
  <c r="G365" i="7"/>
  <c r="H365" i="7"/>
  <c r="I365" i="7"/>
  <c r="J365" i="7"/>
  <c r="K365" i="7"/>
  <c r="L365" i="7"/>
  <c r="M365" i="7"/>
  <c r="N365" i="7"/>
  <c r="O365" i="7"/>
  <c r="C365" i="7"/>
  <c r="D359" i="7"/>
  <c r="E359" i="7"/>
  <c r="F359" i="7"/>
  <c r="G359" i="7"/>
  <c r="H359" i="7"/>
  <c r="I359" i="7"/>
  <c r="J359" i="7"/>
  <c r="K359" i="7"/>
  <c r="L359" i="7"/>
  <c r="M359" i="7"/>
  <c r="O359" i="7"/>
  <c r="C359" i="7"/>
  <c r="D356" i="7"/>
  <c r="E356" i="7"/>
  <c r="F356" i="7"/>
  <c r="G356" i="7"/>
  <c r="H356" i="7"/>
  <c r="I356" i="7"/>
  <c r="J356" i="7"/>
  <c r="K356" i="7"/>
  <c r="L356" i="7"/>
  <c r="M356" i="7"/>
  <c r="C356" i="7"/>
  <c r="D350" i="7"/>
  <c r="E350" i="7"/>
  <c r="F350" i="7"/>
  <c r="G350" i="7"/>
  <c r="H350" i="7"/>
  <c r="I350" i="7"/>
  <c r="J350" i="7"/>
  <c r="K350" i="7"/>
  <c r="L350" i="7"/>
  <c r="M350" i="7"/>
  <c r="N350" i="7"/>
  <c r="O350" i="7"/>
  <c r="C350" i="7"/>
  <c r="E169" i="7"/>
  <c r="M169" i="7"/>
  <c r="C169" i="7"/>
  <c r="D319" i="7"/>
  <c r="E319" i="7"/>
  <c r="F319" i="7"/>
  <c r="G319" i="7"/>
  <c r="H319" i="7"/>
  <c r="I319" i="7"/>
  <c r="J319" i="7"/>
  <c r="K319" i="7"/>
  <c r="L319" i="7"/>
  <c r="M319" i="7"/>
  <c r="N319" i="7"/>
  <c r="O319" i="7"/>
  <c r="D314" i="7"/>
  <c r="E314" i="7"/>
  <c r="F314" i="7"/>
  <c r="G314" i="7"/>
  <c r="H314" i="7"/>
  <c r="I314" i="7"/>
  <c r="J314" i="7"/>
  <c r="K314" i="7"/>
  <c r="L314" i="7"/>
  <c r="M314" i="7"/>
  <c r="N314" i="7"/>
  <c r="O314" i="7"/>
  <c r="D295" i="7"/>
  <c r="E295" i="7"/>
  <c r="F295" i="7"/>
  <c r="G295" i="7"/>
  <c r="H295" i="7"/>
  <c r="I295" i="7"/>
  <c r="J295" i="7"/>
  <c r="K295" i="7"/>
  <c r="L295" i="7"/>
  <c r="M295" i="7"/>
  <c r="N295" i="7"/>
  <c r="O295" i="7"/>
  <c r="D266" i="7"/>
  <c r="E266" i="7"/>
  <c r="F266" i="7"/>
  <c r="G266" i="7"/>
  <c r="H266" i="7"/>
  <c r="I266" i="7"/>
  <c r="J266" i="7"/>
  <c r="K266" i="7"/>
  <c r="L266" i="7"/>
  <c r="M266" i="7"/>
  <c r="N266" i="7"/>
  <c r="O266" i="7"/>
  <c r="D258" i="7"/>
  <c r="E258" i="7"/>
  <c r="F258" i="7"/>
  <c r="G258" i="7"/>
  <c r="H258" i="7"/>
  <c r="I258" i="7"/>
  <c r="J258" i="7"/>
  <c r="K258" i="7"/>
  <c r="L258" i="7"/>
  <c r="M258" i="7"/>
  <c r="N258" i="7"/>
  <c r="O258" i="7"/>
  <c r="D233" i="7"/>
  <c r="E233" i="7"/>
  <c r="F233" i="7"/>
  <c r="G233" i="7"/>
  <c r="H233" i="7"/>
  <c r="I233" i="7"/>
  <c r="J233" i="7"/>
  <c r="K233" i="7"/>
  <c r="L233" i="7"/>
  <c r="M233" i="7"/>
  <c r="N233" i="7"/>
  <c r="O233" i="7"/>
  <c r="D224" i="7"/>
  <c r="E224" i="7"/>
  <c r="F224" i="7"/>
  <c r="G224" i="7"/>
  <c r="H224" i="7"/>
  <c r="I224" i="7"/>
  <c r="J224" i="7"/>
  <c r="K224" i="7"/>
  <c r="L224" i="7"/>
  <c r="M224" i="7"/>
  <c r="N224" i="7"/>
  <c r="O224" i="7"/>
  <c r="D199" i="7"/>
  <c r="E199" i="7"/>
  <c r="F199" i="7"/>
  <c r="G199" i="7"/>
  <c r="H199" i="7"/>
  <c r="I199" i="7"/>
  <c r="J199" i="7"/>
  <c r="K199" i="7"/>
  <c r="L199" i="7"/>
  <c r="M199" i="7"/>
  <c r="N199" i="7"/>
  <c r="N169" i="7" s="1"/>
  <c r="O199" i="7"/>
  <c r="D170" i="7"/>
  <c r="D169" i="7" s="1"/>
  <c r="E170" i="7"/>
  <c r="F170" i="7"/>
  <c r="F169" i="7" s="1"/>
  <c r="G170" i="7"/>
  <c r="G169" i="7" s="1"/>
  <c r="H170" i="7"/>
  <c r="H169" i="7" s="1"/>
  <c r="I170" i="7"/>
  <c r="I169" i="7" s="1"/>
  <c r="J170" i="7"/>
  <c r="J169" i="7" s="1"/>
  <c r="K170" i="7"/>
  <c r="K169" i="7" s="1"/>
  <c r="L170" i="7"/>
  <c r="L169" i="7" s="1"/>
  <c r="M170" i="7"/>
  <c r="N170" i="7"/>
  <c r="O170" i="7"/>
  <c r="O169" i="7" s="1"/>
  <c r="D155" i="7"/>
  <c r="E155" i="7"/>
  <c r="F155" i="7"/>
  <c r="G155" i="7"/>
  <c r="H155" i="7"/>
  <c r="I155" i="7"/>
  <c r="J155" i="7"/>
  <c r="K155" i="7"/>
  <c r="L155" i="7"/>
  <c r="M155" i="7"/>
  <c r="N155" i="7"/>
  <c r="O155" i="7"/>
  <c r="D149" i="7"/>
  <c r="E149" i="7"/>
  <c r="F149" i="7"/>
  <c r="G149" i="7"/>
  <c r="H149" i="7"/>
  <c r="I149" i="7"/>
  <c r="J149" i="7"/>
  <c r="K149" i="7"/>
  <c r="L149" i="7"/>
  <c r="M149" i="7"/>
  <c r="N149" i="7"/>
  <c r="O149" i="7"/>
  <c r="D117" i="7"/>
  <c r="E117" i="7"/>
  <c r="F117" i="7"/>
  <c r="G117" i="7"/>
  <c r="H117" i="7"/>
  <c r="I117" i="7"/>
  <c r="J117" i="7"/>
  <c r="K117" i="7"/>
  <c r="L117" i="7"/>
  <c r="M117" i="7"/>
  <c r="N117" i="7"/>
  <c r="O117" i="7"/>
  <c r="D95" i="7"/>
  <c r="E95" i="7"/>
  <c r="F95" i="7"/>
  <c r="G95" i="7"/>
  <c r="H95" i="7"/>
  <c r="I95" i="7"/>
  <c r="J95" i="7"/>
  <c r="K95" i="7"/>
  <c r="L95" i="7"/>
  <c r="M95" i="7"/>
  <c r="N95" i="7"/>
  <c r="O95" i="7"/>
  <c r="D87" i="7"/>
  <c r="E87" i="7"/>
  <c r="F87" i="7"/>
  <c r="G87" i="7"/>
  <c r="H87" i="7"/>
  <c r="I87" i="7"/>
  <c r="J87" i="7"/>
  <c r="K87" i="7"/>
  <c r="L87" i="7"/>
  <c r="M87" i="7"/>
  <c r="N87" i="7"/>
  <c r="O87" i="7"/>
  <c r="D61" i="7"/>
  <c r="E61" i="7"/>
  <c r="F61" i="7"/>
  <c r="G61" i="7"/>
  <c r="H61" i="7"/>
  <c r="I61" i="7"/>
  <c r="J61" i="7"/>
  <c r="K61" i="7"/>
  <c r="L61" i="7"/>
  <c r="M61" i="7"/>
  <c r="N61" i="7"/>
  <c r="O61" i="7"/>
  <c r="D5" i="7"/>
  <c r="C319" i="7"/>
  <c r="C314" i="7"/>
  <c r="C295" i="7"/>
  <c r="C266" i="7"/>
  <c r="C258" i="7"/>
  <c r="C233" i="7"/>
  <c r="C224" i="7"/>
  <c r="C199" i="7"/>
  <c r="C170" i="7"/>
  <c r="C155" i="7"/>
  <c r="C149" i="7"/>
  <c r="C117" i="7"/>
  <c r="C95" i="7"/>
  <c r="C87" i="7"/>
  <c r="C61" i="7"/>
  <c r="O40" i="7"/>
  <c r="D40" i="7"/>
  <c r="E40" i="7"/>
  <c r="F40" i="7"/>
  <c r="G40" i="7"/>
  <c r="H40" i="7"/>
  <c r="I40" i="7"/>
  <c r="J40" i="7"/>
  <c r="K40" i="7"/>
  <c r="L40" i="7"/>
  <c r="M40" i="7"/>
  <c r="N40" i="7"/>
  <c r="C40" i="7"/>
  <c r="D6" i="7"/>
  <c r="E6" i="7"/>
  <c r="F6" i="7"/>
  <c r="F5" i="7" s="1"/>
  <c r="G6" i="7"/>
  <c r="H6" i="7"/>
  <c r="I6" i="7"/>
  <c r="J6" i="7"/>
  <c r="K6" i="7"/>
  <c r="L6" i="7"/>
  <c r="L5" i="7" s="1"/>
  <c r="M6" i="7"/>
  <c r="N6" i="7"/>
  <c r="N5" i="7" s="1"/>
  <c r="O6" i="7"/>
  <c r="C6" i="7"/>
  <c r="I5" i="7" l="1"/>
  <c r="H5" i="7"/>
  <c r="K5" i="7"/>
  <c r="O5" i="7"/>
  <c r="G5" i="7"/>
  <c r="M5" i="7"/>
  <c r="E5" i="7"/>
  <c r="J5" i="7"/>
  <c r="C737" i="6" l="1"/>
  <c r="D737" i="6"/>
  <c r="E737" i="6"/>
  <c r="F737" i="6"/>
  <c r="G737" i="6"/>
  <c r="H737" i="6"/>
  <c r="I737" i="6"/>
  <c r="J737" i="6"/>
  <c r="K737" i="6"/>
  <c r="L737" i="6"/>
  <c r="M737" i="6"/>
  <c r="N737" i="6"/>
  <c r="O737" i="6"/>
  <c r="P737" i="6"/>
  <c r="C732" i="6"/>
  <c r="D732" i="6"/>
  <c r="E732" i="6"/>
  <c r="F732" i="6"/>
  <c r="G732" i="6"/>
  <c r="H732" i="6"/>
  <c r="I732" i="6"/>
  <c r="J732" i="6"/>
  <c r="K732" i="6"/>
  <c r="L732" i="6"/>
  <c r="M732" i="6"/>
  <c r="N732" i="6"/>
  <c r="O732" i="6"/>
  <c r="P732" i="6"/>
  <c r="C703" i="6"/>
  <c r="D703" i="6"/>
  <c r="E703" i="6"/>
  <c r="F703" i="6"/>
  <c r="G703" i="6"/>
  <c r="H703" i="6"/>
  <c r="I703" i="6"/>
  <c r="J703" i="6"/>
  <c r="K703" i="6"/>
  <c r="L703" i="6"/>
  <c r="M703" i="6"/>
  <c r="N703" i="6"/>
  <c r="O703" i="6"/>
  <c r="P703" i="6"/>
  <c r="C681" i="6"/>
  <c r="D681" i="6"/>
  <c r="E681" i="6"/>
  <c r="F681" i="6"/>
  <c r="G681" i="6"/>
  <c r="H681" i="6"/>
  <c r="I681" i="6"/>
  <c r="J681" i="6"/>
  <c r="K681" i="6"/>
  <c r="L681" i="6"/>
  <c r="M681" i="6"/>
  <c r="N681" i="6"/>
  <c r="O681" i="6"/>
  <c r="P681" i="6"/>
  <c r="C644" i="6"/>
  <c r="D644" i="6"/>
  <c r="E644" i="6"/>
  <c r="F644" i="6"/>
  <c r="G644" i="6"/>
  <c r="H644" i="6"/>
  <c r="I644" i="6"/>
  <c r="J644" i="6"/>
  <c r="K644" i="6"/>
  <c r="L644" i="6"/>
  <c r="M644" i="6"/>
  <c r="N644" i="6"/>
  <c r="O644" i="6"/>
  <c r="P644" i="6"/>
  <c r="C620" i="6"/>
  <c r="D620" i="6"/>
  <c r="E620" i="6"/>
  <c r="F620" i="6"/>
  <c r="G620" i="6"/>
  <c r="H620" i="6"/>
  <c r="I620" i="6"/>
  <c r="J620" i="6"/>
  <c r="K620" i="6"/>
  <c r="L620" i="6"/>
  <c r="M620" i="6"/>
  <c r="N620" i="6"/>
  <c r="O620" i="6"/>
  <c r="P620" i="6"/>
  <c r="C586" i="6"/>
  <c r="D586" i="6"/>
  <c r="E586" i="6"/>
  <c r="F586" i="6"/>
  <c r="G586" i="6"/>
  <c r="H586" i="6"/>
  <c r="I586" i="6"/>
  <c r="J586" i="6"/>
  <c r="K586" i="6"/>
  <c r="L586" i="6"/>
  <c r="M586" i="6"/>
  <c r="N586" i="6"/>
  <c r="O586" i="6"/>
  <c r="P586" i="6"/>
  <c r="C579" i="6"/>
  <c r="D579" i="6"/>
  <c r="E579" i="6"/>
  <c r="F579" i="6"/>
  <c r="G579" i="6"/>
  <c r="H579" i="6"/>
  <c r="I579" i="6"/>
  <c r="J579" i="6"/>
  <c r="K579" i="6"/>
  <c r="L579" i="6"/>
  <c r="M579" i="6"/>
  <c r="N579" i="6"/>
  <c r="O579" i="6"/>
  <c r="P579" i="6"/>
  <c r="C564" i="6"/>
  <c r="D564" i="6"/>
  <c r="E564" i="6"/>
  <c r="F564" i="6"/>
  <c r="G564" i="6"/>
  <c r="H564" i="6"/>
  <c r="I564" i="6"/>
  <c r="J564" i="6"/>
  <c r="K564" i="6"/>
  <c r="L564" i="6"/>
  <c r="M564" i="6"/>
  <c r="N564" i="6"/>
  <c r="O564" i="6"/>
  <c r="P564" i="6"/>
  <c r="C538" i="6"/>
  <c r="D538" i="6"/>
  <c r="E538" i="6"/>
  <c r="F538" i="6"/>
  <c r="G538" i="6"/>
  <c r="H538" i="6"/>
  <c r="I538" i="6"/>
  <c r="J538" i="6"/>
  <c r="K538" i="6"/>
  <c r="L538" i="6"/>
  <c r="M538" i="6"/>
  <c r="N538" i="6"/>
  <c r="O538" i="6"/>
  <c r="P538" i="6"/>
  <c r="C519" i="6"/>
  <c r="D519" i="6"/>
  <c r="E519" i="6"/>
  <c r="F519" i="6"/>
  <c r="G519" i="6"/>
  <c r="H519" i="6"/>
  <c r="I519" i="6"/>
  <c r="J519" i="6"/>
  <c r="K519" i="6"/>
  <c r="L519" i="6"/>
  <c r="M519" i="6"/>
  <c r="N519" i="6"/>
  <c r="O519" i="6"/>
  <c r="P519" i="6"/>
  <c r="C493" i="6"/>
  <c r="D493" i="6"/>
  <c r="E493" i="6"/>
  <c r="F493" i="6"/>
  <c r="G493" i="6"/>
  <c r="H493" i="6"/>
  <c r="I493" i="6"/>
  <c r="J493" i="6"/>
  <c r="K493" i="6"/>
  <c r="L493" i="6"/>
  <c r="M493" i="6"/>
  <c r="N493" i="6"/>
  <c r="O493" i="6"/>
  <c r="P493" i="6"/>
  <c r="C470" i="6"/>
  <c r="D470" i="6"/>
  <c r="E470" i="6"/>
  <c r="F470" i="6"/>
  <c r="G470" i="6"/>
  <c r="H470" i="6"/>
  <c r="I470" i="6"/>
  <c r="J470" i="6"/>
  <c r="K470" i="6"/>
  <c r="L470" i="6"/>
  <c r="M470" i="6"/>
  <c r="N470" i="6"/>
  <c r="O470" i="6"/>
  <c r="P470" i="6"/>
  <c r="C449" i="6"/>
  <c r="D449" i="6"/>
  <c r="E449" i="6"/>
  <c r="F449" i="6"/>
  <c r="G449" i="6"/>
  <c r="H449" i="6"/>
  <c r="I449" i="6"/>
  <c r="J449" i="6"/>
  <c r="K449" i="6"/>
  <c r="L449" i="6"/>
  <c r="M449" i="6"/>
  <c r="N449" i="6"/>
  <c r="O449" i="6"/>
  <c r="P449" i="6"/>
  <c r="C431" i="6"/>
  <c r="D431" i="6"/>
  <c r="E431" i="6"/>
  <c r="F431" i="6"/>
  <c r="G431" i="6"/>
  <c r="H431" i="6"/>
  <c r="I431" i="6"/>
  <c r="J431" i="6"/>
  <c r="K431" i="6"/>
  <c r="L431" i="6"/>
  <c r="M431" i="6"/>
  <c r="N431" i="6"/>
  <c r="O431" i="6"/>
  <c r="P431" i="6"/>
  <c r="C402" i="6"/>
  <c r="D402" i="6"/>
  <c r="E402" i="6"/>
  <c r="F402" i="6"/>
  <c r="G402" i="6"/>
  <c r="H402" i="6"/>
  <c r="I402" i="6"/>
  <c r="J402" i="6"/>
  <c r="K402" i="6"/>
  <c r="L402" i="6"/>
  <c r="M402" i="6"/>
  <c r="N402" i="6"/>
  <c r="O402" i="6"/>
  <c r="P402" i="6"/>
  <c r="C390" i="6"/>
  <c r="D390" i="6"/>
  <c r="E390" i="6"/>
  <c r="F390" i="6"/>
  <c r="G390" i="6"/>
  <c r="H390" i="6"/>
  <c r="I390" i="6"/>
  <c r="J390" i="6"/>
  <c r="K390" i="6"/>
  <c r="L390" i="6"/>
  <c r="M390" i="6"/>
  <c r="N390" i="6"/>
  <c r="O390" i="6"/>
  <c r="P390" i="6"/>
  <c r="C386" i="6"/>
  <c r="D386" i="6"/>
  <c r="E386" i="6"/>
  <c r="F386" i="6"/>
  <c r="G386" i="6"/>
  <c r="H386" i="6"/>
  <c r="I386" i="6"/>
  <c r="J386" i="6"/>
  <c r="K386" i="6"/>
  <c r="L386" i="6"/>
  <c r="M386" i="6"/>
  <c r="N386" i="6"/>
  <c r="O386" i="6"/>
  <c r="P386" i="6"/>
  <c r="C382" i="6"/>
  <c r="D382" i="6"/>
  <c r="E382" i="6"/>
  <c r="F382" i="6"/>
  <c r="G382" i="6"/>
  <c r="H382" i="6"/>
  <c r="I382" i="6"/>
  <c r="J382" i="6"/>
  <c r="K382" i="6"/>
  <c r="L382" i="6"/>
  <c r="M382" i="6"/>
  <c r="N382" i="6"/>
  <c r="O382" i="6"/>
  <c r="P382" i="6"/>
  <c r="C374" i="6"/>
  <c r="D374" i="6"/>
  <c r="E374" i="6"/>
  <c r="F374" i="6"/>
  <c r="G374" i="6"/>
  <c r="H374" i="6"/>
  <c r="I374" i="6"/>
  <c r="J374" i="6"/>
  <c r="K374" i="6"/>
  <c r="L374" i="6"/>
  <c r="M374" i="6"/>
  <c r="N374" i="6"/>
  <c r="O374" i="6"/>
  <c r="P374" i="6"/>
  <c r="C370" i="6"/>
  <c r="D370" i="6"/>
  <c r="E370" i="6"/>
  <c r="F370" i="6"/>
  <c r="G370" i="6"/>
  <c r="H370" i="6"/>
  <c r="I370" i="6"/>
  <c r="J370" i="6"/>
  <c r="K370" i="6"/>
  <c r="L370" i="6"/>
  <c r="M370" i="6"/>
  <c r="N370" i="6"/>
  <c r="O370" i="6"/>
  <c r="P370" i="6"/>
  <c r="C365" i="6"/>
  <c r="D365" i="6"/>
  <c r="E365" i="6"/>
  <c r="F365" i="6"/>
  <c r="G365" i="6"/>
  <c r="H365" i="6"/>
  <c r="I365" i="6"/>
  <c r="J365" i="6"/>
  <c r="K365" i="6"/>
  <c r="L365" i="6"/>
  <c r="M365" i="6"/>
  <c r="N365" i="6"/>
  <c r="O365" i="6"/>
  <c r="P365" i="6"/>
  <c r="C359" i="6"/>
  <c r="D359" i="6"/>
  <c r="E359" i="6"/>
  <c r="F359" i="6"/>
  <c r="G359" i="6"/>
  <c r="H359" i="6"/>
  <c r="I359" i="6"/>
  <c r="J359" i="6"/>
  <c r="K359" i="6"/>
  <c r="L359" i="6"/>
  <c r="M359" i="6"/>
  <c r="N359" i="6"/>
  <c r="O359" i="6"/>
  <c r="P359" i="6"/>
  <c r="C356" i="6"/>
  <c r="D356" i="6"/>
  <c r="E356" i="6"/>
  <c r="F356" i="6"/>
  <c r="G356" i="6"/>
  <c r="H356" i="6"/>
  <c r="I356" i="6"/>
  <c r="J356" i="6"/>
  <c r="K356" i="6"/>
  <c r="L356" i="6"/>
  <c r="M356" i="6"/>
  <c r="N356" i="6"/>
  <c r="O356" i="6"/>
  <c r="P356" i="6"/>
  <c r="C350" i="6"/>
  <c r="D350" i="6"/>
  <c r="E350" i="6"/>
  <c r="F350" i="6"/>
  <c r="G350" i="6"/>
  <c r="H350" i="6"/>
  <c r="I350" i="6"/>
  <c r="J350" i="6"/>
  <c r="K350" i="6"/>
  <c r="L350" i="6"/>
  <c r="M350" i="6"/>
  <c r="N350" i="6"/>
  <c r="O350" i="6"/>
  <c r="P350" i="6"/>
  <c r="C319" i="6"/>
  <c r="D319" i="6"/>
  <c r="E319" i="6"/>
  <c r="F319" i="6"/>
  <c r="G319" i="6"/>
  <c r="H319" i="6"/>
  <c r="I319" i="6"/>
  <c r="J319" i="6"/>
  <c r="K319" i="6"/>
  <c r="L319" i="6"/>
  <c r="M319" i="6"/>
  <c r="N319" i="6"/>
  <c r="O319" i="6"/>
  <c r="P319" i="6"/>
  <c r="C314" i="6"/>
  <c r="D314" i="6"/>
  <c r="E314" i="6"/>
  <c r="F314" i="6"/>
  <c r="G314" i="6"/>
  <c r="H314" i="6"/>
  <c r="I314" i="6"/>
  <c r="J314" i="6"/>
  <c r="K314" i="6"/>
  <c r="L314" i="6"/>
  <c r="M314" i="6"/>
  <c r="N314" i="6"/>
  <c r="O314" i="6"/>
  <c r="P314" i="6"/>
  <c r="C295" i="6"/>
  <c r="D295" i="6"/>
  <c r="E295" i="6"/>
  <c r="F295" i="6"/>
  <c r="G295" i="6"/>
  <c r="H295" i="6"/>
  <c r="I295" i="6"/>
  <c r="J295" i="6"/>
  <c r="K295" i="6"/>
  <c r="L295" i="6"/>
  <c r="M295" i="6"/>
  <c r="N295" i="6"/>
  <c r="O295" i="6"/>
  <c r="P295" i="6"/>
  <c r="C266" i="6"/>
  <c r="D266" i="6"/>
  <c r="E266" i="6"/>
  <c r="F266" i="6"/>
  <c r="G266" i="6"/>
  <c r="H266" i="6"/>
  <c r="I266" i="6"/>
  <c r="J266" i="6"/>
  <c r="K266" i="6"/>
  <c r="L266" i="6"/>
  <c r="M266" i="6"/>
  <c r="N266" i="6"/>
  <c r="O266" i="6"/>
  <c r="P266" i="6"/>
  <c r="C258" i="6"/>
  <c r="D258" i="6"/>
  <c r="E258" i="6"/>
  <c r="F258" i="6"/>
  <c r="G258" i="6"/>
  <c r="H258" i="6"/>
  <c r="I258" i="6"/>
  <c r="J258" i="6"/>
  <c r="K258" i="6"/>
  <c r="L258" i="6"/>
  <c r="M258" i="6"/>
  <c r="N258" i="6"/>
  <c r="O258" i="6"/>
  <c r="P258" i="6"/>
  <c r="C233" i="6"/>
  <c r="D233" i="6"/>
  <c r="E233" i="6"/>
  <c r="F233" i="6"/>
  <c r="G233" i="6"/>
  <c r="H233" i="6"/>
  <c r="I233" i="6"/>
  <c r="J233" i="6"/>
  <c r="K233" i="6"/>
  <c r="L233" i="6"/>
  <c r="M233" i="6"/>
  <c r="N233" i="6"/>
  <c r="O233" i="6"/>
  <c r="P233" i="6"/>
  <c r="C224" i="6"/>
  <c r="D224" i="6"/>
  <c r="E224" i="6"/>
  <c r="F224" i="6"/>
  <c r="G224" i="6"/>
  <c r="H224" i="6"/>
  <c r="I224" i="6"/>
  <c r="J224" i="6"/>
  <c r="K224" i="6"/>
  <c r="L224" i="6"/>
  <c r="M224" i="6"/>
  <c r="N224" i="6"/>
  <c r="O224" i="6"/>
  <c r="P224" i="6"/>
  <c r="C199" i="6"/>
  <c r="D199" i="6"/>
  <c r="E199" i="6"/>
  <c r="F199" i="6"/>
  <c r="G199" i="6"/>
  <c r="H199" i="6"/>
  <c r="I199" i="6"/>
  <c r="J199" i="6"/>
  <c r="K199" i="6"/>
  <c r="L199" i="6"/>
  <c r="M199" i="6"/>
  <c r="N199" i="6"/>
  <c r="O199" i="6"/>
  <c r="P199" i="6"/>
  <c r="C170" i="6"/>
  <c r="D170" i="6"/>
  <c r="E170" i="6"/>
  <c r="F170" i="6"/>
  <c r="G170" i="6"/>
  <c r="H170" i="6"/>
  <c r="I170" i="6"/>
  <c r="J170" i="6"/>
  <c r="K170" i="6"/>
  <c r="L170" i="6"/>
  <c r="M170" i="6"/>
  <c r="N170" i="6"/>
  <c r="O170" i="6"/>
  <c r="P170" i="6"/>
  <c r="C155" i="6"/>
  <c r="D155" i="6"/>
  <c r="E155" i="6"/>
  <c r="F155" i="6"/>
  <c r="G155" i="6"/>
  <c r="H155" i="6"/>
  <c r="I155" i="6"/>
  <c r="J155" i="6"/>
  <c r="K155" i="6"/>
  <c r="L155" i="6"/>
  <c r="M155" i="6"/>
  <c r="N155" i="6"/>
  <c r="O155" i="6"/>
  <c r="P155" i="6"/>
  <c r="C149" i="6"/>
  <c r="D149" i="6"/>
  <c r="E149" i="6"/>
  <c r="F149" i="6"/>
  <c r="G149" i="6"/>
  <c r="H149" i="6"/>
  <c r="I149" i="6"/>
  <c r="J149" i="6"/>
  <c r="K149" i="6"/>
  <c r="L149" i="6"/>
  <c r="M149" i="6"/>
  <c r="N149" i="6"/>
  <c r="O149" i="6"/>
  <c r="P149" i="6"/>
  <c r="C117" i="6"/>
  <c r="D117" i="6"/>
  <c r="E117" i="6"/>
  <c r="F117" i="6"/>
  <c r="G117" i="6"/>
  <c r="H117" i="6"/>
  <c r="I117" i="6"/>
  <c r="J117" i="6"/>
  <c r="K117" i="6"/>
  <c r="L117" i="6"/>
  <c r="M117" i="6"/>
  <c r="N117" i="6"/>
  <c r="O117" i="6"/>
  <c r="P117" i="6"/>
  <c r="C95" i="6"/>
  <c r="D95" i="6"/>
  <c r="E95" i="6"/>
  <c r="F95" i="6"/>
  <c r="G95" i="6"/>
  <c r="H95" i="6"/>
  <c r="I95" i="6"/>
  <c r="J95" i="6"/>
  <c r="K95" i="6"/>
  <c r="L95" i="6"/>
  <c r="M95" i="6"/>
  <c r="N95" i="6"/>
  <c r="O95" i="6"/>
  <c r="P95" i="6"/>
  <c r="C87" i="6"/>
  <c r="D87" i="6"/>
  <c r="E87" i="6"/>
  <c r="F87" i="6"/>
  <c r="G87" i="6"/>
  <c r="H87" i="6"/>
  <c r="I87" i="6"/>
  <c r="J87" i="6"/>
  <c r="K87" i="6"/>
  <c r="L87" i="6"/>
  <c r="M87" i="6"/>
  <c r="N87" i="6"/>
  <c r="O87" i="6"/>
  <c r="P87" i="6"/>
  <c r="C61" i="6"/>
  <c r="D61" i="6"/>
  <c r="E61" i="6"/>
  <c r="F61" i="6"/>
  <c r="G61" i="6"/>
  <c r="H61" i="6"/>
  <c r="I61" i="6"/>
  <c r="J61" i="6"/>
  <c r="K61" i="6"/>
  <c r="L61" i="6"/>
  <c r="M61" i="6"/>
  <c r="N61" i="6"/>
  <c r="O61" i="6"/>
  <c r="P61" i="6"/>
  <c r="C40" i="6"/>
  <c r="D40" i="6"/>
  <c r="E40" i="6"/>
  <c r="F40" i="6"/>
  <c r="G40" i="6"/>
  <c r="H40" i="6"/>
  <c r="I40" i="6"/>
  <c r="J40" i="6"/>
  <c r="K40" i="6"/>
  <c r="L40" i="6"/>
  <c r="M40" i="6"/>
  <c r="N40" i="6"/>
  <c r="O40" i="6"/>
  <c r="P40" i="6"/>
  <c r="C6" i="6"/>
  <c r="D6" i="6"/>
  <c r="E6" i="6"/>
  <c r="F6" i="6"/>
  <c r="G6" i="6"/>
  <c r="H6" i="6"/>
  <c r="I6" i="6"/>
  <c r="J6" i="6"/>
  <c r="K6" i="6"/>
  <c r="L6" i="6"/>
  <c r="M6" i="6"/>
  <c r="N6" i="6"/>
  <c r="O6" i="6"/>
  <c r="P6" i="6"/>
  <c r="B737" i="6" l="1"/>
  <c r="B732" i="6"/>
  <c r="B703" i="6"/>
  <c r="B681" i="6"/>
  <c r="B644" i="6"/>
  <c r="B620" i="6"/>
  <c r="B586" i="6"/>
  <c r="B579" i="6"/>
  <c r="B564" i="6"/>
  <c r="B538" i="6"/>
  <c r="B519" i="6"/>
  <c r="B493" i="6"/>
  <c r="B470" i="6"/>
  <c r="B449" i="6"/>
  <c r="B431" i="6"/>
  <c r="B402" i="6"/>
  <c r="B390" i="6"/>
  <c r="B386" i="6"/>
  <c r="B382" i="6"/>
  <c r="B374" i="6"/>
  <c r="B370" i="6"/>
  <c r="B365" i="6"/>
  <c r="B359" i="6"/>
  <c r="B350" i="6"/>
  <c r="B319" i="6"/>
  <c r="B314" i="6"/>
  <c r="B295" i="6"/>
  <c r="B266" i="6"/>
  <c r="B258" i="6"/>
  <c r="B233" i="6"/>
  <c r="B224" i="6"/>
  <c r="B199" i="6"/>
  <c r="B170" i="6"/>
  <c r="B155" i="6"/>
  <c r="B149" i="6"/>
  <c r="B117" i="6"/>
  <c r="B95" i="6"/>
  <c r="B87" i="6"/>
  <c r="B61" i="6"/>
  <c r="B40" i="6"/>
  <c r="O619" i="6" l="1"/>
  <c r="G619" i="6"/>
  <c r="O169" i="6"/>
  <c r="O5" i="6"/>
  <c r="C5" i="6"/>
  <c r="M5" i="6"/>
  <c r="E5" i="6"/>
  <c r="B430" i="6"/>
  <c r="K619" i="6"/>
  <c r="B619" i="6"/>
  <c r="N5" i="6"/>
  <c r="N169" i="6"/>
  <c r="F169" i="6"/>
  <c r="M169" i="6"/>
  <c r="E169" i="6"/>
  <c r="F619" i="6"/>
  <c r="K5" i="6"/>
  <c r="C169" i="6"/>
  <c r="N619" i="6"/>
  <c r="C619" i="6"/>
  <c r="M619" i="6"/>
  <c r="E619" i="6"/>
  <c r="B169" i="6"/>
  <c r="I349" i="6"/>
  <c r="N349" i="6"/>
  <c r="F349" i="6"/>
  <c r="M349" i="6"/>
  <c r="E349" i="6"/>
  <c r="F5" i="6"/>
  <c r="P349" i="6"/>
  <c r="G169" i="6"/>
  <c r="K169" i="6"/>
  <c r="P619" i="6"/>
  <c r="P430" i="6"/>
  <c r="P169" i="6"/>
  <c r="P5" i="6"/>
  <c r="D619" i="6"/>
  <c r="L619" i="6"/>
  <c r="J619" i="6"/>
  <c r="I619" i="6"/>
  <c r="H619" i="6"/>
  <c r="D349" i="6"/>
  <c r="K349" i="6"/>
  <c r="C349" i="6"/>
  <c r="L349" i="6"/>
  <c r="J349" i="6"/>
  <c r="H349" i="6"/>
  <c r="O349" i="6"/>
  <c r="G349" i="6"/>
  <c r="I169" i="6"/>
  <c r="L169" i="6"/>
  <c r="D169" i="6"/>
  <c r="H169" i="6"/>
  <c r="J169" i="6"/>
  <c r="D5" i="6"/>
  <c r="D4" i="6" s="1"/>
  <c r="L5" i="6"/>
  <c r="J5" i="6"/>
  <c r="I5" i="6"/>
  <c r="H5" i="6"/>
  <c r="G5" i="6"/>
  <c r="C430" i="6"/>
  <c r="D430" i="6"/>
  <c r="E430" i="6"/>
  <c r="F430" i="6"/>
  <c r="F4" i="6" s="1"/>
  <c r="G430" i="6"/>
  <c r="H430" i="6"/>
  <c r="I430" i="6"/>
  <c r="J430" i="6"/>
  <c r="K430" i="6"/>
  <c r="L430" i="6"/>
  <c r="M430" i="6"/>
  <c r="N430" i="6"/>
  <c r="O430" i="6"/>
  <c r="B356" i="6"/>
  <c r="B349" i="6" s="1"/>
  <c r="B6" i="6"/>
  <c r="B5" i="6" s="1"/>
  <c r="E4" i="6" l="1"/>
  <c r="G4" i="6"/>
  <c r="M4" i="6"/>
  <c r="N4" i="6"/>
  <c r="C4" i="6"/>
  <c r="K4" i="6"/>
  <c r="O4" i="6"/>
  <c r="H4" i="6"/>
  <c r="J4" i="6"/>
  <c r="L4" i="6"/>
  <c r="I4" i="6"/>
  <c r="P4" i="6"/>
  <c r="B4" i="6"/>
  <c r="C737" i="4"/>
  <c r="D737" i="4"/>
  <c r="E737" i="4"/>
  <c r="F737" i="4"/>
  <c r="G737" i="4"/>
  <c r="H737" i="4"/>
  <c r="I737" i="4"/>
  <c r="J737" i="4"/>
  <c r="K737" i="4"/>
  <c r="L737" i="4"/>
  <c r="M737" i="4"/>
  <c r="N737" i="4"/>
  <c r="O737" i="4"/>
  <c r="P737" i="4"/>
  <c r="Q737" i="4"/>
  <c r="R737" i="4"/>
  <c r="S737" i="4"/>
  <c r="T737" i="4"/>
  <c r="U737" i="4"/>
  <c r="C732" i="4"/>
  <c r="D732" i="4"/>
  <c r="E732" i="4"/>
  <c r="F732" i="4"/>
  <c r="G732" i="4"/>
  <c r="H732" i="4"/>
  <c r="I732" i="4"/>
  <c r="J732" i="4"/>
  <c r="K732" i="4"/>
  <c r="L732" i="4"/>
  <c r="M732" i="4"/>
  <c r="N732" i="4"/>
  <c r="O732" i="4"/>
  <c r="P732" i="4"/>
  <c r="Q732" i="4"/>
  <c r="R732" i="4"/>
  <c r="S732" i="4"/>
  <c r="T732" i="4"/>
  <c r="U732" i="4"/>
  <c r="C703" i="4"/>
  <c r="D703" i="4"/>
  <c r="E703" i="4"/>
  <c r="F703" i="4"/>
  <c r="G703" i="4"/>
  <c r="H703" i="4"/>
  <c r="I703" i="4"/>
  <c r="J703" i="4"/>
  <c r="K703" i="4"/>
  <c r="L703" i="4"/>
  <c r="M703" i="4"/>
  <c r="N703" i="4"/>
  <c r="O703" i="4"/>
  <c r="P703" i="4"/>
  <c r="Q703" i="4"/>
  <c r="R703" i="4"/>
  <c r="S703" i="4"/>
  <c r="T703" i="4"/>
  <c r="U703" i="4"/>
  <c r="C681" i="4"/>
  <c r="D681" i="4"/>
  <c r="E681" i="4"/>
  <c r="F681" i="4"/>
  <c r="G681" i="4"/>
  <c r="H681" i="4"/>
  <c r="I681" i="4"/>
  <c r="I619" i="4" s="1"/>
  <c r="J681" i="4"/>
  <c r="K681" i="4"/>
  <c r="L681" i="4"/>
  <c r="M681" i="4"/>
  <c r="N681" i="4"/>
  <c r="O681" i="4"/>
  <c r="P681" i="4"/>
  <c r="Q681" i="4"/>
  <c r="R681" i="4"/>
  <c r="S681" i="4"/>
  <c r="T681" i="4"/>
  <c r="U681" i="4"/>
  <c r="C644" i="4"/>
  <c r="D644" i="4"/>
  <c r="E644" i="4"/>
  <c r="F644" i="4"/>
  <c r="G644" i="4"/>
  <c r="H644" i="4"/>
  <c r="I644" i="4"/>
  <c r="J644" i="4"/>
  <c r="K644" i="4"/>
  <c r="L644" i="4"/>
  <c r="M644" i="4"/>
  <c r="N644" i="4"/>
  <c r="O644" i="4"/>
  <c r="P644" i="4"/>
  <c r="Q644" i="4"/>
  <c r="R644" i="4"/>
  <c r="S644" i="4"/>
  <c r="T644" i="4"/>
  <c r="U644" i="4"/>
  <c r="C620" i="4"/>
  <c r="D620" i="4"/>
  <c r="E620" i="4"/>
  <c r="F620" i="4"/>
  <c r="G620" i="4"/>
  <c r="H620" i="4"/>
  <c r="I620" i="4"/>
  <c r="J620" i="4"/>
  <c r="K620" i="4"/>
  <c r="L620" i="4"/>
  <c r="M620" i="4"/>
  <c r="N620" i="4"/>
  <c r="O620" i="4"/>
  <c r="P620" i="4"/>
  <c r="Q620" i="4"/>
  <c r="R620" i="4"/>
  <c r="S620" i="4"/>
  <c r="T620" i="4"/>
  <c r="U620" i="4"/>
  <c r="E619" i="4"/>
  <c r="M619" i="4"/>
  <c r="U586" i="4"/>
  <c r="C586" i="4"/>
  <c r="D586" i="4"/>
  <c r="E586" i="4"/>
  <c r="F586" i="4"/>
  <c r="G586" i="4"/>
  <c r="H586" i="4"/>
  <c r="I586" i="4"/>
  <c r="J586" i="4"/>
  <c r="K586" i="4"/>
  <c r="L586" i="4"/>
  <c r="M586" i="4"/>
  <c r="N586" i="4"/>
  <c r="O586" i="4"/>
  <c r="P586" i="4"/>
  <c r="Q586" i="4"/>
  <c r="R586" i="4"/>
  <c r="S586" i="4"/>
  <c r="T586" i="4"/>
  <c r="C579" i="4"/>
  <c r="D579" i="4"/>
  <c r="E579" i="4"/>
  <c r="F579" i="4"/>
  <c r="G579" i="4"/>
  <c r="H579" i="4"/>
  <c r="I579" i="4"/>
  <c r="J579" i="4"/>
  <c r="K579" i="4"/>
  <c r="L579" i="4"/>
  <c r="M579" i="4"/>
  <c r="N579" i="4"/>
  <c r="O579" i="4"/>
  <c r="P579" i="4"/>
  <c r="Q579" i="4"/>
  <c r="R579" i="4"/>
  <c r="S579" i="4"/>
  <c r="T579" i="4"/>
  <c r="U579" i="4"/>
  <c r="C564" i="4"/>
  <c r="D564" i="4"/>
  <c r="E564" i="4"/>
  <c r="F564" i="4"/>
  <c r="G564" i="4"/>
  <c r="H564" i="4"/>
  <c r="I564" i="4"/>
  <c r="J564" i="4"/>
  <c r="K564" i="4"/>
  <c r="L564" i="4"/>
  <c r="M564" i="4"/>
  <c r="N564" i="4"/>
  <c r="O564" i="4"/>
  <c r="P564" i="4"/>
  <c r="Q564" i="4"/>
  <c r="R564" i="4"/>
  <c r="S564" i="4"/>
  <c r="T564" i="4"/>
  <c r="U564" i="4"/>
  <c r="C538" i="4"/>
  <c r="D538" i="4"/>
  <c r="E538" i="4"/>
  <c r="F538" i="4"/>
  <c r="G538" i="4"/>
  <c r="H538" i="4"/>
  <c r="I538" i="4"/>
  <c r="J538" i="4"/>
  <c r="K538" i="4"/>
  <c r="L538" i="4"/>
  <c r="M538" i="4"/>
  <c r="N538" i="4"/>
  <c r="O538" i="4"/>
  <c r="P538" i="4"/>
  <c r="Q538" i="4"/>
  <c r="R538" i="4"/>
  <c r="S538" i="4"/>
  <c r="T538" i="4"/>
  <c r="U538" i="4"/>
  <c r="C519" i="4"/>
  <c r="D519" i="4"/>
  <c r="E519" i="4"/>
  <c r="F519" i="4"/>
  <c r="G519" i="4"/>
  <c r="H519" i="4"/>
  <c r="I519" i="4"/>
  <c r="J519" i="4"/>
  <c r="K519" i="4"/>
  <c r="L519" i="4"/>
  <c r="M519" i="4"/>
  <c r="N519" i="4"/>
  <c r="O519" i="4"/>
  <c r="P519" i="4"/>
  <c r="Q519" i="4"/>
  <c r="Q430" i="4" s="1"/>
  <c r="R519" i="4"/>
  <c r="S519" i="4"/>
  <c r="T519" i="4"/>
  <c r="U519" i="4"/>
  <c r="U496" i="4"/>
  <c r="C496" i="4"/>
  <c r="D496" i="4"/>
  <c r="E496" i="4"/>
  <c r="F496" i="4"/>
  <c r="G496" i="4"/>
  <c r="H496" i="4"/>
  <c r="I496" i="4"/>
  <c r="J496" i="4"/>
  <c r="K496" i="4"/>
  <c r="L496" i="4"/>
  <c r="M496" i="4"/>
  <c r="N496" i="4"/>
  <c r="O496" i="4"/>
  <c r="P496" i="4"/>
  <c r="Q496" i="4"/>
  <c r="R496" i="4"/>
  <c r="S496" i="4"/>
  <c r="T496" i="4"/>
  <c r="C475" i="4"/>
  <c r="C430" i="4" s="1"/>
  <c r="D475" i="4"/>
  <c r="E475" i="4"/>
  <c r="F475" i="4"/>
  <c r="G475" i="4"/>
  <c r="H475" i="4"/>
  <c r="I475" i="4"/>
  <c r="J475" i="4"/>
  <c r="K475" i="4"/>
  <c r="K430" i="4" s="1"/>
  <c r="L475" i="4"/>
  <c r="M475" i="4"/>
  <c r="N475" i="4"/>
  <c r="O475" i="4"/>
  <c r="P475" i="4"/>
  <c r="Q475" i="4"/>
  <c r="R475" i="4"/>
  <c r="S475" i="4"/>
  <c r="S430" i="4" s="1"/>
  <c r="T475" i="4"/>
  <c r="U475" i="4"/>
  <c r="C449" i="4"/>
  <c r="D449" i="4"/>
  <c r="E449" i="4"/>
  <c r="F449" i="4"/>
  <c r="G449" i="4"/>
  <c r="H449" i="4"/>
  <c r="I449" i="4"/>
  <c r="J449" i="4"/>
  <c r="K449" i="4"/>
  <c r="L449" i="4"/>
  <c r="M449" i="4"/>
  <c r="N449" i="4"/>
  <c r="O449" i="4"/>
  <c r="P449" i="4"/>
  <c r="Q449" i="4"/>
  <c r="R449" i="4"/>
  <c r="S449" i="4"/>
  <c r="T449" i="4"/>
  <c r="U449" i="4"/>
  <c r="C431" i="4"/>
  <c r="D431" i="4"/>
  <c r="E431" i="4"/>
  <c r="E430" i="4" s="1"/>
  <c r="F431" i="4"/>
  <c r="G431" i="4"/>
  <c r="H431" i="4"/>
  <c r="I431" i="4"/>
  <c r="J431" i="4"/>
  <c r="K431" i="4"/>
  <c r="L431" i="4"/>
  <c r="M431" i="4"/>
  <c r="M430" i="4" s="1"/>
  <c r="N431" i="4"/>
  <c r="O431" i="4"/>
  <c r="P431" i="4"/>
  <c r="Q431" i="4"/>
  <c r="R431" i="4"/>
  <c r="S431" i="4"/>
  <c r="T431" i="4"/>
  <c r="U431" i="4"/>
  <c r="C402" i="4"/>
  <c r="D402" i="4"/>
  <c r="E402" i="4"/>
  <c r="F402" i="4"/>
  <c r="G402" i="4"/>
  <c r="H402" i="4"/>
  <c r="I402" i="4"/>
  <c r="J402" i="4"/>
  <c r="K402" i="4"/>
  <c r="L402" i="4"/>
  <c r="M402" i="4"/>
  <c r="N402" i="4"/>
  <c r="O402" i="4"/>
  <c r="P402" i="4"/>
  <c r="Q402" i="4"/>
  <c r="R402" i="4"/>
  <c r="S402" i="4"/>
  <c r="T402" i="4"/>
  <c r="U402" i="4"/>
  <c r="C390" i="4"/>
  <c r="D390" i="4"/>
  <c r="E390" i="4"/>
  <c r="F390" i="4"/>
  <c r="G390" i="4"/>
  <c r="H390" i="4"/>
  <c r="I390" i="4"/>
  <c r="J390" i="4"/>
  <c r="K390" i="4"/>
  <c r="L390" i="4"/>
  <c r="M390" i="4"/>
  <c r="N390" i="4"/>
  <c r="O390" i="4"/>
  <c r="P390" i="4"/>
  <c r="Q390" i="4"/>
  <c r="R390" i="4"/>
  <c r="S390" i="4"/>
  <c r="T390" i="4"/>
  <c r="U390" i="4"/>
  <c r="C386" i="4"/>
  <c r="D386" i="4"/>
  <c r="E386" i="4"/>
  <c r="F386" i="4"/>
  <c r="G386" i="4"/>
  <c r="H386" i="4"/>
  <c r="I386" i="4"/>
  <c r="J386" i="4"/>
  <c r="K386" i="4"/>
  <c r="L386" i="4"/>
  <c r="M386" i="4"/>
  <c r="N386" i="4"/>
  <c r="O386" i="4"/>
  <c r="P386" i="4"/>
  <c r="Q386" i="4"/>
  <c r="R386" i="4"/>
  <c r="S386" i="4"/>
  <c r="T386" i="4"/>
  <c r="U386" i="4"/>
  <c r="C382" i="4"/>
  <c r="D382" i="4"/>
  <c r="E382" i="4"/>
  <c r="F382" i="4"/>
  <c r="G382" i="4"/>
  <c r="H382" i="4"/>
  <c r="I382" i="4"/>
  <c r="J382" i="4"/>
  <c r="K382" i="4"/>
  <c r="L382" i="4"/>
  <c r="M382" i="4"/>
  <c r="N382" i="4"/>
  <c r="O382" i="4"/>
  <c r="P382" i="4"/>
  <c r="Q382" i="4"/>
  <c r="R382" i="4"/>
  <c r="S382" i="4"/>
  <c r="T382" i="4"/>
  <c r="U382" i="4"/>
  <c r="C374" i="4"/>
  <c r="D374" i="4"/>
  <c r="E374" i="4"/>
  <c r="F374" i="4"/>
  <c r="G374" i="4"/>
  <c r="H374" i="4"/>
  <c r="I374" i="4"/>
  <c r="J374" i="4"/>
  <c r="K374" i="4"/>
  <c r="L374" i="4"/>
  <c r="M374" i="4"/>
  <c r="N374" i="4"/>
  <c r="O374" i="4"/>
  <c r="P374" i="4"/>
  <c r="Q374" i="4"/>
  <c r="R374" i="4"/>
  <c r="S374" i="4"/>
  <c r="T374" i="4"/>
  <c r="U374" i="4"/>
  <c r="C370" i="4"/>
  <c r="D370" i="4"/>
  <c r="E370" i="4"/>
  <c r="F370" i="4"/>
  <c r="G370" i="4"/>
  <c r="H370" i="4"/>
  <c r="I370" i="4"/>
  <c r="J370" i="4"/>
  <c r="K370" i="4"/>
  <c r="L370" i="4"/>
  <c r="M370" i="4"/>
  <c r="N370" i="4"/>
  <c r="O370" i="4"/>
  <c r="P370" i="4"/>
  <c r="Q370" i="4"/>
  <c r="R370" i="4"/>
  <c r="S370" i="4"/>
  <c r="T370" i="4"/>
  <c r="U370" i="4"/>
  <c r="C365" i="4"/>
  <c r="D365" i="4"/>
  <c r="E365" i="4"/>
  <c r="F365" i="4"/>
  <c r="G365" i="4"/>
  <c r="G349" i="4" s="1"/>
  <c r="H365" i="4"/>
  <c r="I365" i="4"/>
  <c r="J365" i="4"/>
  <c r="K365" i="4"/>
  <c r="L365" i="4"/>
  <c r="M365" i="4"/>
  <c r="N365" i="4"/>
  <c r="O365" i="4"/>
  <c r="P365" i="4"/>
  <c r="Q365" i="4"/>
  <c r="R365" i="4"/>
  <c r="S365" i="4"/>
  <c r="T365" i="4"/>
  <c r="U365" i="4"/>
  <c r="C359" i="4"/>
  <c r="D359" i="4"/>
  <c r="E359" i="4"/>
  <c r="F359" i="4"/>
  <c r="G359" i="4"/>
  <c r="H359" i="4"/>
  <c r="I359" i="4"/>
  <c r="J359" i="4"/>
  <c r="K359" i="4"/>
  <c r="L359" i="4"/>
  <c r="M359" i="4"/>
  <c r="N359" i="4"/>
  <c r="O359" i="4"/>
  <c r="P359" i="4"/>
  <c r="Q359" i="4"/>
  <c r="R359" i="4"/>
  <c r="S359" i="4"/>
  <c r="T359" i="4"/>
  <c r="U359" i="4"/>
  <c r="C356" i="4"/>
  <c r="D356" i="4"/>
  <c r="E356" i="4"/>
  <c r="F356" i="4"/>
  <c r="G356" i="4"/>
  <c r="H356" i="4"/>
  <c r="I356" i="4"/>
  <c r="J356" i="4"/>
  <c r="K356" i="4"/>
  <c r="L356" i="4"/>
  <c r="M356" i="4"/>
  <c r="N356" i="4"/>
  <c r="O356" i="4"/>
  <c r="P356" i="4"/>
  <c r="Q356" i="4"/>
  <c r="R356" i="4"/>
  <c r="S356" i="4"/>
  <c r="T356" i="4"/>
  <c r="U356" i="4"/>
  <c r="C350" i="4"/>
  <c r="D350" i="4"/>
  <c r="E350" i="4"/>
  <c r="F350" i="4"/>
  <c r="G350" i="4"/>
  <c r="H350" i="4"/>
  <c r="I350" i="4"/>
  <c r="J350" i="4"/>
  <c r="K350" i="4"/>
  <c r="L350" i="4"/>
  <c r="M350" i="4"/>
  <c r="N350" i="4"/>
  <c r="O350" i="4"/>
  <c r="P350" i="4"/>
  <c r="Q350" i="4"/>
  <c r="R350" i="4"/>
  <c r="S350" i="4"/>
  <c r="T350" i="4"/>
  <c r="U350" i="4"/>
  <c r="E349" i="4"/>
  <c r="U319" i="4"/>
  <c r="C319" i="4"/>
  <c r="D319" i="4"/>
  <c r="E319" i="4"/>
  <c r="F319" i="4"/>
  <c r="G319" i="4"/>
  <c r="H319" i="4"/>
  <c r="I319" i="4"/>
  <c r="J319" i="4"/>
  <c r="K319" i="4"/>
  <c r="L319" i="4"/>
  <c r="M319" i="4"/>
  <c r="N319" i="4"/>
  <c r="O319" i="4"/>
  <c r="P319" i="4"/>
  <c r="Q319" i="4"/>
  <c r="R319" i="4"/>
  <c r="S319" i="4"/>
  <c r="T319" i="4"/>
  <c r="C314" i="4"/>
  <c r="D314" i="4"/>
  <c r="E314" i="4"/>
  <c r="F314" i="4"/>
  <c r="G314" i="4"/>
  <c r="H314" i="4"/>
  <c r="I314" i="4"/>
  <c r="J314" i="4"/>
  <c r="K314" i="4"/>
  <c r="L314" i="4"/>
  <c r="M314" i="4"/>
  <c r="N314" i="4"/>
  <c r="O314" i="4"/>
  <c r="P314" i="4"/>
  <c r="Q314" i="4"/>
  <c r="R314" i="4"/>
  <c r="S314" i="4"/>
  <c r="T314" i="4"/>
  <c r="U314" i="4"/>
  <c r="C295" i="4"/>
  <c r="D295" i="4"/>
  <c r="E295" i="4"/>
  <c r="F295" i="4"/>
  <c r="G295" i="4"/>
  <c r="H295" i="4"/>
  <c r="I295" i="4"/>
  <c r="J295" i="4"/>
  <c r="K295" i="4"/>
  <c r="L295" i="4"/>
  <c r="M295" i="4"/>
  <c r="N295" i="4"/>
  <c r="O295" i="4"/>
  <c r="P295" i="4"/>
  <c r="Q295" i="4"/>
  <c r="R295" i="4"/>
  <c r="S295" i="4"/>
  <c r="T295" i="4"/>
  <c r="U295" i="4"/>
  <c r="C266" i="4"/>
  <c r="D266" i="4"/>
  <c r="E266" i="4"/>
  <c r="F266" i="4"/>
  <c r="G266" i="4"/>
  <c r="H266" i="4"/>
  <c r="I266" i="4"/>
  <c r="J266" i="4"/>
  <c r="K266" i="4"/>
  <c r="L266" i="4"/>
  <c r="M266" i="4"/>
  <c r="N266" i="4"/>
  <c r="O266" i="4"/>
  <c r="P266" i="4"/>
  <c r="Q266" i="4"/>
  <c r="R266" i="4"/>
  <c r="S266" i="4"/>
  <c r="T266" i="4"/>
  <c r="U266" i="4"/>
  <c r="B266" i="4"/>
  <c r="C258" i="4"/>
  <c r="D258" i="4"/>
  <c r="E258" i="4"/>
  <c r="F258" i="4"/>
  <c r="G258" i="4"/>
  <c r="H258" i="4"/>
  <c r="I258" i="4"/>
  <c r="J258" i="4"/>
  <c r="K258" i="4"/>
  <c r="L258" i="4"/>
  <c r="M258" i="4"/>
  <c r="N258" i="4"/>
  <c r="O258" i="4"/>
  <c r="P258" i="4"/>
  <c r="Q258" i="4"/>
  <c r="R258" i="4"/>
  <c r="S258" i="4"/>
  <c r="T258" i="4"/>
  <c r="U258" i="4"/>
  <c r="C233" i="4"/>
  <c r="D233" i="4"/>
  <c r="E233" i="4"/>
  <c r="F233" i="4"/>
  <c r="G233" i="4"/>
  <c r="H233" i="4"/>
  <c r="I233" i="4"/>
  <c r="J233" i="4"/>
  <c r="K233" i="4"/>
  <c r="L233" i="4"/>
  <c r="M233" i="4"/>
  <c r="N233" i="4"/>
  <c r="O233" i="4"/>
  <c r="P233" i="4"/>
  <c r="Q233" i="4"/>
  <c r="R233" i="4"/>
  <c r="S233" i="4"/>
  <c r="T233" i="4"/>
  <c r="U233" i="4"/>
  <c r="C224" i="4"/>
  <c r="D224" i="4"/>
  <c r="E224" i="4"/>
  <c r="F224" i="4"/>
  <c r="G224" i="4"/>
  <c r="H224" i="4"/>
  <c r="I224" i="4"/>
  <c r="J224" i="4"/>
  <c r="K224" i="4"/>
  <c r="L224" i="4"/>
  <c r="M224" i="4"/>
  <c r="N224" i="4"/>
  <c r="O224" i="4"/>
  <c r="P224" i="4"/>
  <c r="Q224" i="4"/>
  <c r="R224" i="4"/>
  <c r="S224" i="4"/>
  <c r="T224" i="4"/>
  <c r="U224" i="4"/>
  <c r="C199" i="4"/>
  <c r="C169" i="4" s="1"/>
  <c r="D199" i="4"/>
  <c r="E199" i="4"/>
  <c r="F199" i="4"/>
  <c r="G199" i="4"/>
  <c r="H199" i="4"/>
  <c r="I199" i="4"/>
  <c r="J199" i="4"/>
  <c r="K199" i="4"/>
  <c r="L199" i="4"/>
  <c r="M199" i="4"/>
  <c r="N199" i="4"/>
  <c r="O199" i="4"/>
  <c r="P199" i="4"/>
  <c r="Q199" i="4"/>
  <c r="R199" i="4"/>
  <c r="S199" i="4"/>
  <c r="T199" i="4"/>
  <c r="U199" i="4"/>
  <c r="C170" i="4"/>
  <c r="D170" i="4"/>
  <c r="E170" i="4"/>
  <c r="F170" i="4"/>
  <c r="G170" i="4"/>
  <c r="H170" i="4"/>
  <c r="I170" i="4"/>
  <c r="J170" i="4"/>
  <c r="K170" i="4"/>
  <c r="L170" i="4"/>
  <c r="M170" i="4"/>
  <c r="N170" i="4"/>
  <c r="O170" i="4"/>
  <c r="P170" i="4"/>
  <c r="Q170" i="4"/>
  <c r="R170" i="4"/>
  <c r="S170" i="4"/>
  <c r="T170" i="4"/>
  <c r="U170" i="4"/>
  <c r="E169" i="4"/>
  <c r="U169" i="4"/>
  <c r="C155" i="4"/>
  <c r="D155" i="4"/>
  <c r="E155" i="4"/>
  <c r="F155" i="4"/>
  <c r="G155" i="4"/>
  <c r="H155" i="4"/>
  <c r="I155" i="4"/>
  <c r="J155" i="4"/>
  <c r="K155" i="4"/>
  <c r="L155" i="4"/>
  <c r="M155" i="4"/>
  <c r="N155" i="4"/>
  <c r="O155" i="4"/>
  <c r="P155" i="4"/>
  <c r="Q155" i="4"/>
  <c r="R155" i="4"/>
  <c r="S155" i="4"/>
  <c r="T155" i="4"/>
  <c r="U155" i="4"/>
  <c r="C149" i="4"/>
  <c r="D149" i="4"/>
  <c r="E149" i="4"/>
  <c r="F149" i="4"/>
  <c r="G149" i="4"/>
  <c r="H149" i="4"/>
  <c r="I149" i="4"/>
  <c r="J149" i="4"/>
  <c r="K149" i="4"/>
  <c r="L149" i="4"/>
  <c r="M149" i="4"/>
  <c r="N149" i="4"/>
  <c r="O149" i="4"/>
  <c r="P149" i="4"/>
  <c r="Q149" i="4"/>
  <c r="R149" i="4"/>
  <c r="S149" i="4"/>
  <c r="T149" i="4"/>
  <c r="U149" i="4"/>
  <c r="C117" i="4"/>
  <c r="D117" i="4"/>
  <c r="E117" i="4"/>
  <c r="F117" i="4"/>
  <c r="G117" i="4"/>
  <c r="H117" i="4"/>
  <c r="I117" i="4"/>
  <c r="J117" i="4"/>
  <c r="K117" i="4"/>
  <c r="L117" i="4"/>
  <c r="M117" i="4"/>
  <c r="N117" i="4"/>
  <c r="O117" i="4"/>
  <c r="P117" i="4"/>
  <c r="Q117" i="4"/>
  <c r="R117" i="4"/>
  <c r="S117" i="4"/>
  <c r="T117" i="4"/>
  <c r="U117" i="4"/>
  <c r="C95" i="4"/>
  <c r="D95" i="4"/>
  <c r="E95" i="4"/>
  <c r="F95" i="4"/>
  <c r="G95" i="4"/>
  <c r="H95" i="4"/>
  <c r="I95" i="4"/>
  <c r="I5" i="4" s="1"/>
  <c r="J95" i="4"/>
  <c r="K95" i="4"/>
  <c r="L95" i="4"/>
  <c r="M95" i="4"/>
  <c r="N95" i="4"/>
  <c r="O95" i="4"/>
  <c r="P95" i="4"/>
  <c r="Q95" i="4"/>
  <c r="Q5" i="4" s="1"/>
  <c r="R95" i="4"/>
  <c r="S95" i="4"/>
  <c r="T95" i="4"/>
  <c r="U95" i="4"/>
  <c r="C87" i="4"/>
  <c r="D87" i="4"/>
  <c r="E87" i="4"/>
  <c r="F87" i="4"/>
  <c r="G87" i="4"/>
  <c r="H87" i="4"/>
  <c r="I87" i="4"/>
  <c r="J87" i="4"/>
  <c r="K87" i="4"/>
  <c r="L87" i="4"/>
  <c r="M87" i="4"/>
  <c r="N87" i="4"/>
  <c r="O87" i="4"/>
  <c r="P87" i="4"/>
  <c r="Q87" i="4"/>
  <c r="R87" i="4"/>
  <c r="S87" i="4"/>
  <c r="T87" i="4"/>
  <c r="U87" i="4"/>
  <c r="C61" i="4"/>
  <c r="D61" i="4"/>
  <c r="E61" i="4"/>
  <c r="F61" i="4"/>
  <c r="G61" i="4"/>
  <c r="H61" i="4"/>
  <c r="I61" i="4"/>
  <c r="J61" i="4"/>
  <c r="K61" i="4"/>
  <c r="L61" i="4"/>
  <c r="M61" i="4"/>
  <c r="N61" i="4"/>
  <c r="O61" i="4"/>
  <c r="P61" i="4"/>
  <c r="Q61" i="4"/>
  <c r="R61" i="4"/>
  <c r="S61" i="4"/>
  <c r="T61" i="4"/>
  <c r="U61" i="4"/>
  <c r="U40" i="4"/>
  <c r="C40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C6" i="4"/>
  <c r="D6" i="4"/>
  <c r="E6" i="4"/>
  <c r="E5" i="4" s="1"/>
  <c r="F6" i="4"/>
  <c r="G6" i="4"/>
  <c r="H6" i="4"/>
  <c r="I6" i="4"/>
  <c r="J6" i="4"/>
  <c r="K6" i="4"/>
  <c r="L6" i="4"/>
  <c r="M6" i="4"/>
  <c r="M5" i="4" s="1"/>
  <c r="N6" i="4"/>
  <c r="O6" i="4"/>
  <c r="P6" i="4"/>
  <c r="Q6" i="4"/>
  <c r="R6" i="4"/>
  <c r="S6" i="4"/>
  <c r="T6" i="4"/>
  <c r="U6" i="4"/>
  <c r="B737" i="4"/>
  <c r="B732" i="4"/>
  <c r="B703" i="4"/>
  <c r="B681" i="4"/>
  <c r="B644" i="4"/>
  <c r="B620" i="4"/>
  <c r="B586" i="4"/>
  <c r="B579" i="4"/>
  <c r="B564" i="4"/>
  <c r="B538" i="4"/>
  <c r="B519" i="4"/>
  <c r="B496" i="4"/>
  <c r="B475" i="4"/>
  <c r="B449" i="4"/>
  <c r="B431" i="4"/>
  <c r="B430" i="4" s="1"/>
  <c r="B402" i="4"/>
  <c r="B390" i="4"/>
  <c r="B386" i="4"/>
  <c r="B382" i="4"/>
  <c r="B374" i="4"/>
  <c r="B370" i="4"/>
  <c r="B365" i="4"/>
  <c r="B359" i="4"/>
  <c r="B356" i="4"/>
  <c r="B350" i="4"/>
  <c r="B349" i="4" s="1"/>
  <c r="B319" i="4"/>
  <c r="B314" i="4"/>
  <c r="B295" i="4"/>
  <c r="B258" i="4"/>
  <c r="B233" i="4"/>
  <c r="B224" i="4"/>
  <c r="B199" i="4"/>
  <c r="B170" i="4"/>
  <c r="B169" i="4" s="1"/>
  <c r="B155" i="4"/>
  <c r="B149" i="4"/>
  <c r="B117" i="4"/>
  <c r="B95" i="4"/>
  <c r="B87" i="4"/>
  <c r="B61" i="4"/>
  <c r="B40" i="4"/>
  <c r="B6" i="4"/>
  <c r="B5" i="4" s="1"/>
  <c r="G430" i="4" l="1"/>
  <c r="N430" i="4"/>
  <c r="F430" i="4"/>
  <c r="S5" i="4"/>
  <c r="N169" i="4"/>
  <c r="F169" i="4"/>
  <c r="O169" i="4"/>
  <c r="D349" i="4"/>
  <c r="I430" i="4"/>
  <c r="Q619" i="4"/>
  <c r="U619" i="4"/>
  <c r="M169" i="4"/>
  <c r="C349" i="4"/>
  <c r="S619" i="4"/>
  <c r="N619" i="4"/>
  <c r="F619" i="4"/>
  <c r="K169" i="4"/>
  <c r="S349" i="4"/>
  <c r="N349" i="4"/>
  <c r="F349" i="4"/>
  <c r="L349" i="4"/>
  <c r="M349" i="4"/>
  <c r="N5" i="4"/>
  <c r="F5" i="4"/>
  <c r="O619" i="4"/>
  <c r="H5" i="4"/>
  <c r="U5" i="4"/>
  <c r="O5" i="4"/>
  <c r="G5" i="4"/>
  <c r="K5" i="4"/>
  <c r="C5" i="4"/>
  <c r="G169" i="4"/>
  <c r="U349" i="4"/>
  <c r="U430" i="4"/>
  <c r="S169" i="4"/>
  <c r="G619" i="4"/>
  <c r="T619" i="4"/>
  <c r="L619" i="4"/>
  <c r="D619" i="4"/>
  <c r="P619" i="4"/>
  <c r="H619" i="4"/>
  <c r="K619" i="4"/>
  <c r="C619" i="4"/>
  <c r="R619" i="4"/>
  <c r="J619" i="4"/>
  <c r="O430" i="4"/>
  <c r="T430" i="4"/>
  <c r="L430" i="4"/>
  <c r="D430" i="4"/>
  <c r="R430" i="4"/>
  <c r="J430" i="4"/>
  <c r="P430" i="4"/>
  <c r="H430" i="4"/>
  <c r="I349" i="4"/>
  <c r="O349" i="4"/>
  <c r="P349" i="4"/>
  <c r="Q349" i="4"/>
  <c r="H349" i="4"/>
  <c r="T349" i="4"/>
  <c r="K349" i="4"/>
  <c r="R349" i="4"/>
  <c r="J349" i="4"/>
  <c r="Q169" i="4"/>
  <c r="I169" i="4"/>
  <c r="T169" i="4"/>
  <c r="L169" i="4"/>
  <c r="D169" i="4"/>
  <c r="R169" i="4"/>
  <c r="J169" i="4"/>
  <c r="P169" i="4"/>
  <c r="H169" i="4"/>
  <c r="P5" i="4"/>
  <c r="T5" i="4"/>
  <c r="L5" i="4"/>
  <c r="D5" i="4"/>
  <c r="R5" i="4"/>
  <c r="J5" i="4"/>
  <c r="B619" i="4"/>
  <c r="D3" i="3" l="1"/>
  <c r="E3" i="3"/>
  <c r="F3" i="3"/>
  <c r="G3" i="3"/>
  <c r="H3" i="3"/>
  <c r="D741" i="3"/>
  <c r="E741" i="3"/>
  <c r="F741" i="3"/>
  <c r="G741" i="3"/>
  <c r="H741" i="3"/>
  <c r="D735" i="3"/>
  <c r="E735" i="3"/>
  <c r="F735" i="3"/>
  <c r="G735" i="3"/>
  <c r="H735" i="3"/>
  <c r="D702" i="3"/>
  <c r="E702" i="3"/>
  <c r="F702" i="3"/>
  <c r="G702" i="3"/>
  <c r="H702" i="3"/>
  <c r="D695" i="3"/>
  <c r="E695" i="3"/>
  <c r="F695" i="3"/>
  <c r="G695" i="3"/>
  <c r="H695" i="3"/>
  <c r="D669" i="3"/>
  <c r="E669" i="3"/>
  <c r="F669" i="3"/>
  <c r="G669" i="3"/>
  <c r="D637" i="3"/>
  <c r="E637" i="3"/>
  <c r="F637" i="3"/>
  <c r="G637" i="3"/>
  <c r="H637" i="3"/>
  <c r="D622" i="3"/>
  <c r="E622" i="3"/>
  <c r="F622" i="3"/>
  <c r="G622" i="3"/>
  <c r="H622" i="3"/>
  <c r="D610" i="3"/>
  <c r="E610" i="3"/>
  <c r="F610" i="3"/>
  <c r="G610" i="3"/>
  <c r="H610" i="3"/>
  <c r="D606" i="3"/>
  <c r="E606" i="3"/>
  <c r="F606" i="3"/>
  <c r="G606" i="3"/>
  <c r="H606" i="3"/>
  <c r="D584" i="3"/>
  <c r="E584" i="3"/>
  <c r="F584" i="3"/>
  <c r="G584" i="3"/>
  <c r="H584" i="3"/>
  <c r="D580" i="3"/>
  <c r="E580" i="3"/>
  <c r="F580" i="3"/>
  <c r="G580" i="3"/>
  <c r="H580" i="3"/>
  <c r="D572" i="3"/>
  <c r="E572" i="3"/>
  <c r="F572" i="3"/>
  <c r="G572" i="3"/>
  <c r="H572" i="3"/>
  <c r="D544" i="3"/>
  <c r="E544" i="3"/>
  <c r="F544" i="3"/>
  <c r="G544" i="3"/>
  <c r="H544" i="3"/>
  <c r="D514" i="3"/>
  <c r="E514" i="3"/>
  <c r="F514" i="3"/>
  <c r="G514" i="3"/>
  <c r="H514" i="3"/>
  <c r="D509" i="3"/>
  <c r="E509" i="3"/>
  <c r="F509" i="3"/>
  <c r="G509" i="3"/>
  <c r="H509" i="3"/>
  <c r="D490" i="3"/>
  <c r="E490" i="3"/>
  <c r="F490" i="3"/>
  <c r="G490" i="3"/>
  <c r="H490" i="3"/>
  <c r="D486" i="3"/>
  <c r="E486" i="3"/>
  <c r="F486" i="3"/>
  <c r="G486" i="3"/>
  <c r="H486" i="3"/>
  <c r="D463" i="3"/>
  <c r="E463" i="3"/>
  <c r="F463" i="3"/>
  <c r="G463" i="3"/>
  <c r="H463" i="3"/>
  <c r="D433" i="3"/>
  <c r="E433" i="3"/>
  <c r="F433" i="3"/>
  <c r="G433" i="3"/>
  <c r="H433" i="3"/>
  <c r="D404" i="3"/>
  <c r="E404" i="3"/>
  <c r="F404" i="3"/>
  <c r="G404" i="3"/>
  <c r="H404" i="3"/>
  <c r="D396" i="3"/>
  <c r="E396" i="3"/>
  <c r="F396" i="3"/>
  <c r="G396" i="3"/>
  <c r="H396" i="3"/>
  <c r="D375" i="3"/>
  <c r="E375" i="3"/>
  <c r="F375" i="3"/>
  <c r="G375" i="3"/>
  <c r="H375" i="3"/>
  <c r="D367" i="3"/>
  <c r="E367" i="3"/>
  <c r="F367" i="3"/>
  <c r="G367" i="3"/>
  <c r="H367" i="3"/>
  <c r="D361" i="3"/>
  <c r="E361" i="3"/>
  <c r="F361" i="3"/>
  <c r="G361" i="3"/>
  <c r="H361" i="3"/>
  <c r="D340" i="3"/>
  <c r="E340" i="3"/>
  <c r="F340" i="3"/>
  <c r="G340" i="3"/>
  <c r="H340" i="3"/>
  <c r="D315" i="3"/>
  <c r="E315" i="3"/>
  <c r="F315" i="3"/>
  <c r="G315" i="3"/>
  <c r="H315" i="3"/>
  <c r="D309" i="3"/>
  <c r="E309" i="3"/>
  <c r="F309" i="3"/>
  <c r="G309" i="3"/>
  <c r="H309" i="3"/>
  <c r="D281" i="3"/>
  <c r="E281" i="3"/>
  <c r="F281" i="3"/>
  <c r="G281" i="3"/>
  <c r="H281" i="3"/>
  <c r="D255" i="3"/>
  <c r="E255" i="3"/>
  <c r="F255" i="3"/>
  <c r="G255" i="3"/>
  <c r="H255" i="3"/>
  <c r="D250" i="3"/>
  <c r="E250" i="3"/>
  <c r="F250" i="3"/>
  <c r="G250" i="3"/>
  <c r="H250" i="3"/>
  <c r="D231" i="3"/>
  <c r="E231" i="3"/>
  <c r="F231" i="3"/>
  <c r="G231" i="3"/>
  <c r="H231" i="3"/>
  <c r="D209" i="3"/>
  <c r="E209" i="3"/>
  <c r="F209" i="3"/>
  <c r="G209" i="3"/>
  <c r="H209" i="3"/>
  <c r="D175" i="3"/>
  <c r="E175" i="3"/>
  <c r="F175" i="3"/>
  <c r="G175" i="3"/>
  <c r="H175" i="3"/>
  <c r="D166" i="3"/>
  <c r="E166" i="3"/>
  <c r="F166" i="3"/>
  <c r="G166" i="3"/>
  <c r="H166" i="3"/>
  <c r="D140" i="3"/>
  <c r="E140" i="3"/>
  <c r="F140" i="3"/>
  <c r="G140" i="3"/>
  <c r="H140" i="3"/>
  <c r="D103" i="3"/>
  <c r="E103" i="3"/>
  <c r="F103" i="3"/>
  <c r="G103" i="3"/>
  <c r="H103" i="3"/>
  <c r="D78" i="3"/>
  <c r="E78" i="3"/>
  <c r="F78" i="3"/>
  <c r="G78" i="3"/>
  <c r="H78" i="3"/>
  <c r="D75" i="3"/>
  <c r="E75" i="3"/>
  <c r="F75" i="3"/>
  <c r="G75" i="3"/>
  <c r="H75" i="3"/>
  <c r="D46" i="3"/>
  <c r="E46" i="3"/>
  <c r="F46" i="3"/>
  <c r="G46" i="3"/>
  <c r="H46" i="3"/>
  <c r="D28" i="3"/>
  <c r="E28" i="3"/>
  <c r="F28" i="3"/>
  <c r="G28" i="3"/>
  <c r="H28" i="3"/>
  <c r="D4" i="3"/>
  <c r="E4" i="3"/>
  <c r="F4" i="3"/>
  <c r="G4" i="3"/>
  <c r="H4" i="3"/>
  <c r="C741" i="3"/>
  <c r="B741" i="3"/>
  <c r="C735" i="3"/>
  <c r="B735" i="3"/>
  <c r="C702" i="3"/>
  <c r="B702" i="3"/>
  <c r="C695" i="3"/>
  <c r="B695" i="3"/>
  <c r="C669" i="3"/>
  <c r="B669" i="3"/>
  <c r="C637" i="3"/>
  <c r="B637" i="3"/>
  <c r="C622" i="3"/>
  <c r="B622" i="3"/>
  <c r="C610" i="3"/>
  <c r="B610" i="3"/>
  <c r="C606" i="3"/>
  <c r="B606" i="3"/>
  <c r="C584" i="3"/>
  <c r="B584" i="3"/>
  <c r="C580" i="3"/>
  <c r="B580" i="3"/>
  <c r="C572" i="3"/>
  <c r="B572" i="3"/>
  <c r="C544" i="3"/>
  <c r="B544" i="3"/>
  <c r="C514" i="3"/>
  <c r="B514" i="3"/>
  <c r="C509" i="3"/>
  <c r="B509" i="3"/>
  <c r="C490" i="3"/>
  <c r="B490" i="3"/>
  <c r="C486" i="3"/>
  <c r="B486" i="3"/>
  <c r="C463" i="3"/>
  <c r="B463" i="3"/>
  <c r="C433" i="3"/>
  <c r="B433" i="3"/>
  <c r="C404" i="3"/>
  <c r="B404" i="3"/>
  <c r="C396" i="3"/>
  <c r="B396" i="3"/>
  <c r="C375" i="3"/>
  <c r="B375" i="3"/>
  <c r="C367" i="3"/>
  <c r="B367" i="3"/>
  <c r="C361" i="3"/>
  <c r="B361" i="3"/>
  <c r="C340" i="3"/>
  <c r="B340" i="3"/>
  <c r="C315" i="3"/>
  <c r="B315" i="3"/>
  <c r="C309" i="3"/>
  <c r="B309" i="3"/>
  <c r="C281" i="3"/>
  <c r="B281" i="3"/>
  <c r="C255" i="3"/>
  <c r="B255" i="3"/>
  <c r="C250" i="3"/>
  <c r="B250" i="3"/>
  <c r="C231" i="3"/>
  <c r="B231" i="3"/>
  <c r="C209" i="3"/>
  <c r="B209" i="3"/>
  <c r="C175" i="3"/>
  <c r="B175" i="3"/>
  <c r="C166" i="3"/>
  <c r="B166" i="3"/>
  <c r="C140" i="3"/>
  <c r="B140" i="3"/>
  <c r="C103" i="3"/>
  <c r="B103" i="3"/>
  <c r="C78" i="3"/>
  <c r="B78" i="3"/>
  <c r="C75" i="3"/>
  <c r="B75" i="3"/>
  <c r="C46" i="3"/>
  <c r="B46" i="3"/>
  <c r="C28" i="3"/>
  <c r="B28" i="3"/>
  <c r="C4" i="3"/>
  <c r="B4" i="3"/>
  <c r="B3" i="3" l="1"/>
  <c r="C3" i="3"/>
  <c r="B6" i="2" l="1"/>
  <c r="B5" i="2" s="1"/>
  <c r="B736" i="2"/>
  <c r="B731" i="2"/>
  <c r="B703" i="2"/>
  <c r="B681" i="2"/>
  <c r="B644" i="2"/>
  <c r="B620" i="2"/>
  <c r="B586" i="2"/>
  <c r="B579" i="2"/>
  <c r="B564" i="2"/>
  <c r="B538" i="2"/>
  <c r="B519" i="2"/>
  <c r="B496" i="2"/>
  <c r="B475" i="2"/>
  <c r="B449" i="2"/>
  <c r="B431" i="2"/>
  <c r="B402" i="2"/>
  <c r="B390" i="2"/>
  <c r="B386" i="2"/>
  <c r="B382" i="2"/>
  <c r="B374" i="2"/>
  <c r="B370" i="2"/>
  <c r="B365" i="2"/>
  <c r="B359" i="2"/>
  <c r="B356" i="2"/>
  <c r="B350" i="2"/>
  <c r="B349" i="2" s="1"/>
  <c r="B319" i="2"/>
  <c r="B314" i="2"/>
  <c r="B295" i="2"/>
  <c r="B266" i="2"/>
  <c r="B258" i="2"/>
  <c r="B233" i="2"/>
  <c r="B224" i="2"/>
  <c r="B199" i="2"/>
  <c r="B169" i="2" s="1"/>
  <c r="B170" i="2"/>
  <c r="B155" i="2"/>
  <c r="B149" i="2"/>
  <c r="B117" i="2"/>
  <c r="B95" i="2"/>
  <c r="B87" i="2"/>
  <c r="B61" i="2"/>
  <c r="B40" i="2"/>
  <c r="Z431" i="2"/>
  <c r="B4" i="2" l="1"/>
  <c r="N731" i="2"/>
  <c r="I314" i="2" l="1"/>
  <c r="J314" i="2"/>
  <c r="K314" i="2"/>
  <c r="L314" i="2"/>
  <c r="M314" i="2"/>
  <c r="N314" i="2"/>
  <c r="O314" i="2"/>
  <c r="P314" i="2"/>
  <c r="Q314" i="2"/>
  <c r="R314" i="2"/>
  <c r="S314" i="2"/>
  <c r="T314" i="2"/>
  <c r="U314" i="2"/>
  <c r="V314" i="2"/>
  <c r="W314" i="2"/>
  <c r="X314" i="2"/>
  <c r="Y314" i="2"/>
  <c r="Z314" i="2"/>
  <c r="H314" i="2"/>
  <c r="I731" i="2"/>
  <c r="J731" i="2"/>
  <c r="K731" i="2"/>
  <c r="L731" i="2"/>
  <c r="M731" i="2"/>
  <c r="O731" i="2"/>
  <c r="P731" i="2"/>
  <c r="Q731" i="2"/>
  <c r="R731" i="2"/>
  <c r="S731" i="2"/>
  <c r="T731" i="2"/>
  <c r="U731" i="2"/>
  <c r="V731" i="2"/>
  <c r="W731" i="2"/>
  <c r="X731" i="2"/>
  <c r="Y731" i="2"/>
  <c r="Z731" i="2"/>
  <c r="H731" i="2"/>
  <c r="I579" i="2"/>
  <c r="J579" i="2"/>
  <c r="K579" i="2"/>
  <c r="L579" i="2"/>
  <c r="M579" i="2"/>
  <c r="N579" i="2"/>
  <c r="O579" i="2"/>
  <c r="P579" i="2"/>
  <c r="Q579" i="2"/>
  <c r="R579" i="2"/>
  <c r="S579" i="2"/>
  <c r="T579" i="2"/>
  <c r="U579" i="2"/>
  <c r="V579" i="2"/>
  <c r="W579" i="2"/>
  <c r="X579" i="2"/>
  <c r="Y579" i="2"/>
  <c r="Z579" i="2"/>
  <c r="H579" i="2"/>
  <c r="I390" i="2"/>
  <c r="J390" i="2"/>
  <c r="K390" i="2"/>
  <c r="L390" i="2"/>
  <c r="M390" i="2"/>
  <c r="N390" i="2"/>
  <c r="O390" i="2"/>
  <c r="P390" i="2"/>
  <c r="Q390" i="2"/>
  <c r="R390" i="2"/>
  <c r="S390" i="2"/>
  <c r="T390" i="2"/>
  <c r="U390" i="2"/>
  <c r="V390" i="2"/>
  <c r="W390" i="2"/>
  <c r="X390" i="2"/>
  <c r="Y390" i="2"/>
  <c r="Z390" i="2"/>
  <c r="I386" i="2"/>
  <c r="J386" i="2"/>
  <c r="K386" i="2"/>
  <c r="L386" i="2"/>
  <c r="M386" i="2"/>
  <c r="N386" i="2"/>
  <c r="O386" i="2"/>
  <c r="P386" i="2"/>
  <c r="Q386" i="2"/>
  <c r="R386" i="2"/>
  <c r="S386" i="2"/>
  <c r="T386" i="2"/>
  <c r="U386" i="2"/>
  <c r="V386" i="2"/>
  <c r="W386" i="2"/>
  <c r="X386" i="2"/>
  <c r="Y386" i="2"/>
  <c r="Z386" i="2"/>
  <c r="I382" i="2"/>
  <c r="J382" i="2"/>
  <c r="K382" i="2"/>
  <c r="L382" i="2"/>
  <c r="M382" i="2"/>
  <c r="N382" i="2"/>
  <c r="O382" i="2"/>
  <c r="P382" i="2"/>
  <c r="Q382" i="2"/>
  <c r="R382" i="2"/>
  <c r="S382" i="2"/>
  <c r="T382" i="2"/>
  <c r="U382" i="2"/>
  <c r="V382" i="2"/>
  <c r="W382" i="2"/>
  <c r="X382" i="2"/>
  <c r="Y382" i="2"/>
  <c r="Z382" i="2"/>
  <c r="H390" i="2"/>
  <c r="H386" i="2"/>
  <c r="H382" i="2"/>
  <c r="I374" i="2"/>
  <c r="J374" i="2"/>
  <c r="K374" i="2"/>
  <c r="L374" i="2"/>
  <c r="M374" i="2"/>
  <c r="N374" i="2"/>
  <c r="O374" i="2"/>
  <c r="P374" i="2"/>
  <c r="Q374" i="2"/>
  <c r="R374" i="2"/>
  <c r="S374" i="2"/>
  <c r="T374" i="2"/>
  <c r="U374" i="2"/>
  <c r="V374" i="2"/>
  <c r="W374" i="2"/>
  <c r="X374" i="2"/>
  <c r="Y374" i="2"/>
  <c r="Z374" i="2"/>
  <c r="H374" i="2"/>
  <c r="I370" i="2"/>
  <c r="J370" i="2"/>
  <c r="K370" i="2"/>
  <c r="L370" i="2"/>
  <c r="M370" i="2"/>
  <c r="N370" i="2"/>
  <c r="O370" i="2"/>
  <c r="P370" i="2"/>
  <c r="Q370" i="2"/>
  <c r="R370" i="2"/>
  <c r="S370" i="2"/>
  <c r="T370" i="2"/>
  <c r="U370" i="2"/>
  <c r="V370" i="2"/>
  <c r="W370" i="2"/>
  <c r="X370" i="2"/>
  <c r="Y370" i="2"/>
  <c r="Z370" i="2"/>
  <c r="H370" i="2"/>
  <c r="I365" i="2"/>
  <c r="J365" i="2"/>
  <c r="K365" i="2"/>
  <c r="L365" i="2"/>
  <c r="M365" i="2"/>
  <c r="N365" i="2"/>
  <c r="O365" i="2"/>
  <c r="P365" i="2"/>
  <c r="Q365" i="2"/>
  <c r="R365" i="2"/>
  <c r="S365" i="2"/>
  <c r="T365" i="2"/>
  <c r="U365" i="2"/>
  <c r="V365" i="2"/>
  <c r="W365" i="2"/>
  <c r="X365" i="2"/>
  <c r="Y365" i="2"/>
  <c r="Z365" i="2"/>
  <c r="H365" i="2"/>
  <c r="I359" i="2"/>
  <c r="J359" i="2"/>
  <c r="K359" i="2"/>
  <c r="L359" i="2"/>
  <c r="M359" i="2"/>
  <c r="N359" i="2"/>
  <c r="O359" i="2"/>
  <c r="P359" i="2"/>
  <c r="Q359" i="2"/>
  <c r="R359" i="2"/>
  <c r="S359" i="2"/>
  <c r="T359" i="2"/>
  <c r="U359" i="2"/>
  <c r="V359" i="2"/>
  <c r="W359" i="2"/>
  <c r="X359" i="2"/>
  <c r="Y359" i="2"/>
  <c r="Z359" i="2"/>
  <c r="H359" i="2"/>
  <c r="I356" i="2"/>
  <c r="J356" i="2"/>
  <c r="K356" i="2"/>
  <c r="L356" i="2"/>
  <c r="M356" i="2"/>
  <c r="N356" i="2"/>
  <c r="O356" i="2"/>
  <c r="P356" i="2"/>
  <c r="Q356" i="2"/>
  <c r="R356" i="2"/>
  <c r="S356" i="2"/>
  <c r="T356" i="2"/>
  <c r="U356" i="2"/>
  <c r="V356" i="2"/>
  <c r="W356" i="2"/>
  <c r="X356" i="2"/>
  <c r="Y356" i="2"/>
  <c r="Z356" i="2"/>
  <c r="H356" i="2"/>
  <c r="I350" i="2"/>
  <c r="J350" i="2"/>
  <c r="K350" i="2"/>
  <c r="L350" i="2"/>
  <c r="M350" i="2"/>
  <c r="N350" i="2"/>
  <c r="O350" i="2"/>
  <c r="P350" i="2"/>
  <c r="Q350" i="2"/>
  <c r="R350" i="2"/>
  <c r="S350" i="2"/>
  <c r="T350" i="2"/>
  <c r="U350" i="2"/>
  <c r="V350" i="2"/>
  <c r="W350" i="2"/>
  <c r="X350" i="2"/>
  <c r="Y350" i="2"/>
  <c r="Z350" i="2"/>
  <c r="H350" i="2"/>
  <c r="C586" i="2" l="1"/>
  <c r="C538" i="2"/>
  <c r="D538" i="2"/>
  <c r="Z61" i="2" l="1"/>
  <c r="Y61" i="2"/>
  <c r="X61" i="2"/>
  <c r="W61" i="2"/>
  <c r="V61" i="2"/>
  <c r="U61" i="2"/>
  <c r="T61" i="2"/>
  <c r="S61" i="2"/>
  <c r="R61" i="2"/>
  <c r="Q61" i="2"/>
  <c r="P61" i="2"/>
  <c r="O61" i="2"/>
  <c r="N61" i="2"/>
  <c r="M61" i="2"/>
  <c r="L61" i="2"/>
  <c r="K61" i="2"/>
  <c r="J61" i="2"/>
  <c r="I61" i="2"/>
  <c r="H61" i="2"/>
  <c r="G61" i="2"/>
  <c r="AA61" i="2"/>
  <c r="F61" i="2"/>
  <c r="E61" i="2"/>
  <c r="D61" i="2"/>
  <c r="C61" i="2"/>
  <c r="Z496" i="2"/>
  <c r="Y496" i="2"/>
  <c r="X496" i="2"/>
  <c r="W496" i="2"/>
  <c r="V496" i="2"/>
  <c r="U496" i="2"/>
  <c r="T496" i="2"/>
  <c r="S496" i="2"/>
  <c r="R496" i="2"/>
  <c r="Q496" i="2"/>
  <c r="P496" i="2"/>
  <c r="O496" i="2"/>
  <c r="N496" i="2"/>
  <c r="M496" i="2"/>
  <c r="L496" i="2"/>
  <c r="K496" i="2"/>
  <c r="J496" i="2"/>
  <c r="I496" i="2"/>
  <c r="H496" i="2"/>
  <c r="G496" i="2"/>
  <c r="AA496" i="2"/>
  <c r="F496" i="2"/>
  <c r="E496" i="2"/>
  <c r="D496" i="2"/>
  <c r="C496" i="2"/>
  <c r="Z475" i="2"/>
  <c r="Y475" i="2"/>
  <c r="X475" i="2"/>
  <c r="W475" i="2"/>
  <c r="V475" i="2"/>
  <c r="U475" i="2"/>
  <c r="T475" i="2"/>
  <c r="S475" i="2"/>
  <c r="R475" i="2"/>
  <c r="Q475" i="2"/>
  <c r="P475" i="2"/>
  <c r="O475" i="2"/>
  <c r="N475" i="2"/>
  <c r="M475" i="2"/>
  <c r="L475" i="2"/>
  <c r="K475" i="2"/>
  <c r="J475" i="2"/>
  <c r="I475" i="2"/>
  <c r="H475" i="2"/>
  <c r="G475" i="2"/>
  <c r="AA475" i="2"/>
  <c r="F475" i="2"/>
  <c r="E475" i="2"/>
  <c r="D475" i="2"/>
  <c r="C475" i="2"/>
  <c r="E6" i="2" l="1"/>
  <c r="E40" i="2"/>
  <c r="E87" i="2"/>
  <c r="E95" i="2"/>
  <c r="E117" i="2"/>
  <c r="E155" i="2"/>
  <c r="C155" i="2" l="1"/>
  <c r="D155" i="2"/>
  <c r="F155" i="2"/>
  <c r="AA155" i="2"/>
  <c r="G155" i="2"/>
  <c r="H155" i="2"/>
  <c r="I155" i="2"/>
  <c r="J155" i="2"/>
  <c r="K155" i="2"/>
  <c r="L155" i="2"/>
  <c r="M155" i="2"/>
  <c r="N155" i="2"/>
  <c r="O155" i="2"/>
  <c r="P155" i="2"/>
  <c r="Q155" i="2"/>
  <c r="R155" i="2"/>
  <c r="S155" i="2"/>
  <c r="T155" i="2"/>
  <c r="U155" i="2"/>
  <c r="V155" i="2"/>
  <c r="W155" i="2"/>
  <c r="X155" i="2"/>
  <c r="Y155" i="2"/>
  <c r="Z155" i="2"/>
  <c r="C736" i="2" l="1"/>
  <c r="D736" i="2"/>
  <c r="E736" i="2"/>
  <c r="F736" i="2"/>
  <c r="AA736" i="2"/>
  <c r="G736" i="2"/>
  <c r="H736" i="2"/>
  <c r="I736" i="2"/>
  <c r="J736" i="2"/>
  <c r="K736" i="2"/>
  <c r="L736" i="2"/>
  <c r="M736" i="2"/>
  <c r="N736" i="2"/>
  <c r="O736" i="2"/>
  <c r="P736" i="2"/>
  <c r="Q736" i="2"/>
  <c r="R736" i="2"/>
  <c r="S736" i="2"/>
  <c r="T736" i="2"/>
  <c r="U736" i="2"/>
  <c r="V736" i="2"/>
  <c r="W736" i="2"/>
  <c r="X736" i="2"/>
  <c r="Y736" i="2"/>
  <c r="Z736" i="2"/>
  <c r="C731" i="2"/>
  <c r="D731" i="2"/>
  <c r="E731" i="2"/>
  <c r="F731" i="2"/>
  <c r="AA731" i="2"/>
  <c r="G731" i="2"/>
  <c r="C703" i="2"/>
  <c r="D703" i="2"/>
  <c r="E703" i="2"/>
  <c r="F703" i="2"/>
  <c r="AA703" i="2"/>
  <c r="G703" i="2"/>
  <c r="H703" i="2"/>
  <c r="I703" i="2"/>
  <c r="J703" i="2"/>
  <c r="K703" i="2"/>
  <c r="L703" i="2"/>
  <c r="M703" i="2"/>
  <c r="N703" i="2"/>
  <c r="O703" i="2"/>
  <c r="P703" i="2"/>
  <c r="Q703" i="2"/>
  <c r="R703" i="2"/>
  <c r="S703" i="2"/>
  <c r="T703" i="2"/>
  <c r="U703" i="2"/>
  <c r="V703" i="2"/>
  <c r="W703" i="2"/>
  <c r="X703" i="2"/>
  <c r="Y703" i="2"/>
  <c r="Z703" i="2"/>
  <c r="C681" i="2"/>
  <c r="D681" i="2"/>
  <c r="E681" i="2"/>
  <c r="F681" i="2"/>
  <c r="AA681" i="2"/>
  <c r="G681" i="2"/>
  <c r="H681" i="2"/>
  <c r="I681" i="2"/>
  <c r="J681" i="2"/>
  <c r="K681" i="2"/>
  <c r="L681" i="2"/>
  <c r="M681" i="2"/>
  <c r="N681" i="2"/>
  <c r="O681" i="2"/>
  <c r="P681" i="2"/>
  <c r="Q681" i="2"/>
  <c r="R681" i="2"/>
  <c r="S681" i="2"/>
  <c r="T681" i="2"/>
  <c r="U681" i="2"/>
  <c r="V681" i="2"/>
  <c r="W681" i="2"/>
  <c r="X681" i="2"/>
  <c r="Y681" i="2"/>
  <c r="Z681" i="2"/>
  <c r="C644" i="2"/>
  <c r="D644" i="2"/>
  <c r="E644" i="2"/>
  <c r="F644" i="2"/>
  <c r="AA644" i="2"/>
  <c r="G644" i="2"/>
  <c r="H644" i="2"/>
  <c r="I644" i="2"/>
  <c r="J644" i="2"/>
  <c r="K644" i="2"/>
  <c r="L644" i="2"/>
  <c r="M644" i="2"/>
  <c r="N644" i="2"/>
  <c r="O644" i="2"/>
  <c r="P644" i="2"/>
  <c r="Q644" i="2"/>
  <c r="R644" i="2"/>
  <c r="S644" i="2"/>
  <c r="T644" i="2"/>
  <c r="U644" i="2"/>
  <c r="V644" i="2"/>
  <c r="W644" i="2"/>
  <c r="X644" i="2"/>
  <c r="Y644" i="2"/>
  <c r="Z644" i="2"/>
  <c r="B619" i="2"/>
  <c r="C620" i="2"/>
  <c r="D620" i="2"/>
  <c r="E620" i="2"/>
  <c r="F620" i="2"/>
  <c r="AA620" i="2"/>
  <c r="AA619" i="2" s="1"/>
  <c r="G620" i="2"/>
  <c r="H620" i="2"/>
  <c r="I620" i="2"/>
  <c r="J620" i="2"/>
  <c r="K620" i="2"/>
  <c r="L620" i="2"/>
  <c r="M620" i="2"/>
  <c r="N620" i="2"/>
  <c r="O620" i="2"/>
  <c r="P620" i="2"/>
  <c r="Q620" i="2"/>
  <c r="R620" i="2"/>
  <c r="S620" i="2"/>
  <c r="T620" i="2"/>
  <c r="U620" i="2"/>
  <c r="V620" i="2"/>
  <c r="W620" i="2"/>
  <c r="X620" i="2"/>
  <c r="Y620" i="2"/>
  <c r="Z620" i="2"/>
  <c r="D586" i="2"/>
  <c r="E586" i="2"/>
  <c r="F586" i="2"/>
  <c r="AA586" i="2"/>
  <c r="G586" i="2"/>
  <c r="H586" i="2"/>
  <c r="I586" i="2"/>
  <c r="J586" i="2"/>
  <c r="K586" i="2"/>
  <c r="L586" i="2"/>
  <c r="M586" i="2"/>
  <c r="N586" i="2"/>
  <c r="O586" i="2"/>
  <c r="P586" i="2"/>
  <c r="Q586" i="2"/>
  <c r="R586" i="2"/>
  <c r="S586" i="2"/>
  <c r="T586" i="2"/>
  <c r="U586" i="2"/>
  <c r="V586" i="2"/>
  <c r="W586" i="2"/>
  <c r="X586" i="2"/>
  <c r="Y586" i="2"/>
  <c r="Z586" i="2"/>
  <c r="C579" i="2"/>
  <c r="D579" i="2"/>
  <c r="E579" i="2"/>
  <c r="F579" i="2"/>
  <c r="AA579" i="2"/>
  <c r="G579" i="2"/>
  <c r="C564" i="2"/>
  <c r="D564" i="2"/>
  <c r="E564" i="2"/>
  <c r="F564" i="2"/>
  <c r="AA564" i="2"/>
  <c r="G564" i="2"/>
  <c r="H564" i="2"/>
  <c r="I564" i="2"/>
  <c r="J564" i="2"/>
  <c r="K564" i="2"/>
  <c r="L564" i="2"/>
  <c r="M564" i="2"/>
  <c r="N564" i="2"/>
  <c r="O564" i="2"/>
  <c r="P564" i="2"/>
  <c r="Q564" i="2"/>
  <c r="R564" i="2"/>
  <c r="S564" i="2"/>
  <c r="T564" i="2"/>
  <c r="U564" i="2"/>
  <c r="V564" i="2"/>
  <c r="W564" i="2"/>
  <c r="X564" i="2"/>
  <c r="Y564" i="2"/>
  <c r="Z564" i="2"/>
  <c r="E538" i="2"/>
  <c r="F538" i="2"/>
  <c r="AA538" i="2"/>
  <c r="G538" i="2"/>
  <c r="H538" i="2"/>
  <c r="I538" i="2"/>
  <c r="J538" i="2"/>
  <c r="K538" i="2"/>
  <c r="L538" i="2"/>
  <c r="M538" i="2"/>
  <c r="N538" i="2"/>
  <c r="O538" i="2"/>
  <c r="P538" i="2"/>
  <c r="Q538" i="2"/>
  <c r="R538" i="2"/>
  <c r="S538" i="2"/>
  <c r="T538" i="2"/>
  <c r="U538" i="2"/>
  <c r="V538" i="2"/>
  <c r="W538" i="2"/>
  <c r="X538" i="2"/>
  <c r="Y538" i="2"/>
  <c r="Z538" i="2"/>
  <c r="C519" i="2"/>
  <c r="D519" i="2"/>
  <c r="E519" i="2"/>
  <c r="F519" i="2"/>
  <c r="AA519" i="2"/>
  <c r="G519" i="2"/>
  <c r="H519" i="2"/>
  <c r="I519" i="2"/>
  <c r="J519" i="2"/>
  <c r="K519" i="2"/>
  <c r="L519" i="2"/>
  <c r="M519" i="2"/>
  <c r="N519" i="2"/>
  <c r="O519" i="2"/>
  <c r="P519" i="2"/>
  <c r="Q519" i="2"/>
  <c r="R519" i="2"/>
  <c r="S519" i="2"/>
  <c r="T519" i="2"/>
  <c r="U519" i="2"/>
  <c r="V519" i="2"/>
  <c r="W519" i="2"/>
  <c r="X519" i="2"/>
  <c r="Y519" i="2"/>
  <c r="Z519" i="2"/>
  <c r="C449" i="2"/>
  <c r="D449" i="2"/>
  <c r="E449" i="2"/>
  <c r="F449" i="2"/>
  <c r="AA449" i="2"/>
  <c r="G449" i="2"/>
  <c r="H449" i="2"/>
  <c r="I449" i="2"/>
  <c r="J449" i="2"/>
  <c r="K449" i="2"/>
  <c r="L449" i="2"/>
  <c r="M449" i="2"/>
  <c r="N449" i="2"/>
  <c r="O449" i="2"/>
  <c r="P449" i="2"/>
  <c r="Q449" i="2"/>
  <c r="R449" i="2"/>
  <c r="S449" i="2"/>
  <c r="T449" i="2"/>
  <c r="U449" i="2"/>
  <c r="V449" i="2"/>
  <c r="W449" i="2"/>
  <c r="X449" i="2"/>
  <c r="Y449" i="2"/>
  <c r="Z449" i="2"/>
  <c r="Z430" i="2" s="1"/>
  <c r="B430" i="2"/>
  <c r="C431" i="2"/>
  <c r="D431" i="2"/>
  <c r="E431" i="2"/>
  <c r="F431" i="2"/>
  <c r="AA431" i="2"/>
  <c r="G431" i="2"/>
  <c r="H431" i="2"/>
  <c r="I431" i="2"/>
  <c r="J431" i="2"/>
  <c r="K431" i="2"/>
  <c r="L431" i="2"/>
  <c r="M431" i="2"/>
  <c r="N431" i="2"/>
  <c r="O431" i="2"/>
  <c r="P431" i="2"/>
  <c r="Q431" i="2"/>
  <c r="R431" i="2"/>
  <c r="S431" i="2"/>
  <c r="T431" i="2"/>
  <c r="U431" i="2"/>
  <c r="V431" i="2"/>
  <c r="W431" i="2"/>
  <c r="X431" i="2"/>
  <c r="Y431" i="2"/>
  <c r="C402" i="2"/>
  <c r="D402" i="2"/>
  <c r="E402" i="2"/>
  <c r="F402" i="2"/>
  <c r="AA402" i="2"/>
  <c r="G402" i="2"/>
  <c r="H402" i="2"/>
  <c r="H349" i="2" s="1"/>
  <c r="I402" i="2"/>
  <c r="I349" i="2" s="1"/>
  <c r="J402" i="2"/>
  <c r="J349" i="2" s="1"/>
  <c r="K402" i="2"/>
  <c r="K349" i="2" s="1"/>
  <c r="L402" i="2"/>
  <c r="L349" i="2" s="1"/>
  <c r="M402" i="2"/>
  <c r="M349" i="2" s="1"/>
  <c r="N402" i="2"/>
  <c r="N349" i="2" s="1"/>
  <c r="O402" i="2"/>
  <c r="O349" i="2" s="1"/>
  <c r="P402" i="2"/>
  <c r="P349" i="2" s="1"/>
  <c r="Q402" i="2"/>
  <c r="Q349" i="2" s="1"/>
  <c r="R402" i="2"/>
  <c r="R349" i="2" s="1"/>
  <c r="S402" i="2"/>
  <c r="S349" i="2" s="1"/>
  <c r="T402" i="2"/>
  <c r="T349" i="2" s="1"/>
  <c r="U402" i="2"/>
  <c r="U349" i="2" s="1"/>
  <c r="V402" i="2"/>
  <c r="V349" i="2" s="1"/>
  <c r="W402" i="2"/>
  <c r="W349" i="2" s="1"/>
  <c r="X402" i="2"/>
  <c r="X349" i="2" s="1"/>
  <c r="Y402" i="2"/>
  <c r="Y349" i="2" s="1"/>
  <c r="Z402" i="2"/>
  <c r="Z349" i="2" s="1"/>
  <c r="C390" i="2"/>
  <c r="D390" i="2"/>
  <c r="E390" i="2"/>
  <c r="F390" i="2"/>
  <c r="AA390" i="2"/>
  <c r="G390" i="2"/>
  <c r="C386" i="2"/>
  <c r="D386" i="2"/>
  <c r="E386" i="2"/>
  <c r="F386" i="2"/>
  <c r="AA386" i="2"/>
  <c r="G386" i="2"/>
  <c r="C382" i="2"/>
  <c r="D382" i="2"/>
  <c r="E382" i="2"/>
  <c r="F382" i="2"/>
  <c r="AA382" i="2"/>
  <c r="G382" i="2"/>
  <c r="C374" i="2"/>
  <c r="D374" i="2"/>
  <c r="E374" i="2"/>
  <c r="F374" i="2"/>
  <c r="AA374" i="2"/>
  <c r="G374" i="2"/>
  <c r="C370" i="2"/>
  <c r="D370" i="2"/>
  <c r="E370" i="2"/>
  <c r="F370" i="2"/>
  <c r="AA370" i="2"/>
  <c r="G370" i="2"/>
  <c r="C365" i="2"/>
  <c r="D365" i="2"/>
  <c r="E365" i="2"/>
  <c r="F365" i="2"/>
  <c r="AA365" i="2"/>
  <c r="G365" i="2"/>
  <c r="C359" i="2"/>
  <c r="D359" i="2"/>
  <c r="E359" i="2"/>
  <c r="F359" i="2"/>
  <c r="AA359" i="2"/>
  <c r="G359" i="2"/>
  <c r="C356" i="2"/>
  <c r="D356" i="2"/>
  <c r="E356" i="2"/>
  <c r="F356" i="2"/>
  <c r="AA356" i="2"/>
  <c r="G356" i="2"/>
  <c r="C350" i="2"/>
  <c r="D350" i="2"/>
  <c r="D349" i="2" s="1"/>
  <c r="E350" i="2"/>
  <c r="F350" i="2"/>
  <c r="AA350" i="2"/>
  <c r="G350" i="2"/>
  <c r="C319" i="2"/>
  <c r="D319" i="2"/>
  <c r="E319" i="2"/>
  <c r="F319" i="2"/>
  <c r="AA319" i="2"/>
  <c r="G319" i="2"/>
  <c r="H319" i="2"/>
  <c r="I319" i="2"/>
  <c r="J319" i="2"/>
  <c r="K319" i="2"/>
  <c r="L319" i="2"/>
  <c r="M319" i="2"/>
  <c r="N319" i="2"/>
  <c r="O319" i="2"/>
  <c r="P319" i="2"/>
  <c r="Q319" i="2"/>
  <c r="R319" i="2"/>
  <c r="S319" i="2"/>
  <c r="T319" i="2"/>
  <c r="U319" i="2"/>
  <c r="V319" i="2"/>
  <c r="W319" i="2"/>
  <c r="X319" i="2"/>
  <c r="Y319" i="2"/>
  <c r="Z319" i="2"/>
  <c r="C314" i="2"/>
  <c r="D314" i="2"/>
  <c r="E314" i="2"/>
  <c r="F314" i="2"/>
  <c r="AA314" i="2"/>
  <c r="G314" i="2"/>
  <c r="C295" i="2"/>
  <c r="D295" i="2"/>
  <c r="E295" i="2"/>
  <c r="F295" i="2"/>
  <c r="AA295" i="2"/>
  <c r="G295" i="2"/>
  <c r="H295" i="2"/>
  <c r="I295" i="2"/>
  <c r="J295" i="2"/>
  <c r="K295" i="2"/>
  <c r="L295" i="2"/>
  <c r="M295" i="2"/>
  <c r="N295" i="2"/>
  <c r="O295" i="2"/>
  <c r="P295" i="2"/>
  <c r="Q295" i="2"/>
  <c r="R295" i="2"/>
  <c r="S295" i="2"/>
  <c r="T295" i="2"/>
  <c r="U295" i="2"/>
  <c r="V295" i="2"/>
  <c r="W295" i="2"/>
  <c r="X295" i="2"/>
  <c r="Y295" i="2"/>
  <c r="Z295" i="2"/>
  <c r="C266" i="2"/>
  <c r="D266" i="2"/>
  <c r="E266" i="2"/>
  <c r="F266" i="2"/>
  <c r="AA266" i="2"/>
  <c r="G266" i="2"/>
  <c r="H266" i="2"/>
  <c r="I266" i="2"/>
  <c r="J266" i="2"/>
  <c r="K266" i="2"/>
  <c r="L266" i="2"/>
  <c r="M266" i="2"/>
  <c r="N266" i="2"/>
  <c r="O266" i="2"/>
  <c r="P266" i="2"/>
  <c r="Q266" i="2"/>
  <c r="R266" i="2"/>
  <c r="S266" i="2"/>
  <c r="T266" i="2"/>
  <c r="U266" i="2"/>
  <c r="V266" i="2"/>
  <c r="W266" i="2"/>
  <c r="X266" i="2"/>
  <c r="Y266" i="2"/>
  <c r="Z266" i="2"/>
  <c r="C258" i="2"/>
  <c r="D258" i="2"/>
  <c r="E258" i="2"/>
  <c r="F258" i="2"/>
  <c r="AA258" i="2"/>
  <c r="G258" i="2"/>
  <c r="H258" i="2"/>
  <c r="I258" i="2"/>
  <c r="J258" i="2"/>
  <c r="K258" i="2"/>
  <c r="L258" i="2"/>
  <c r="M258" i="2"/>
  <c r="N258" i="2"/>
  <c r="O258" i="2"/>
  <c r="P258" i="2"/>
  <c r="Q258" i="2"/>
  <c r="R258" i="2"/>
  <c r="S258" i="2"/>
  <c r="T258" i="2"/>
  <c r="U258" i="2"/>
  <c r="V258" i="2"/>
  <c r="W258" i="2"/>
  <c r="X258" i="2"/>
  <c r="Y258" i="2"/>
  <c r="Z258" i="2"/>
  <c r="C233" i="2"/>
  <c r="D233" i="2"/>
  <c r="E233" i="2"/>
  <c r="F233" i="2"/>
  <c r="AA233" i="2"/>
  <c r="G233" i="2"/>
  <c r="H233" i="2"/>
  <c r="I233" i="2"/>
  <c r="J233" i="2"/>
  <c r="K233" i="2"/>
  <c r="L233" i="2"/>
  <c r="M233" i="2"/>
  <c r="N233" i="2"/>
  <c r="O233" i="2"/>
  <c r="P233" i="2"/>
  <c r="Q233" i="2"/>
  <c r="R233" i="2"/>
  <c r="S233" i="2"/>
  <c r="T233" i="2"/>
  <c r="U233" i="2"/>
  <c r="V233" i="2"/>
  <c r="W233" i="2"/>
  <c r="X233" i="2"/>
  <c r="Y233" i="2"/>
  <c r="Z233" i="2"/>
  <c r="C224" i="2"/>
  <c r="D224" i="2"/>
  <c r="E224" i="2"/>
  <c r="F224" i="2"/>
  <c r="AA224" i="2"/>
  <c r="G224" i="2"/>
  <c r="H224" i="2"/>
  <c r="I224" i="2"/>
  <c r="J224" i="2"/>
  <c r="K224" i="2"/>
  <c r="L224" i="2"/>
  <c r="M224" i="2"/>
  <c r="N224" i="2"/>
  <c r="O224" i="2"/>
  <c r="P224" i="2"/>
  <c r="Q224" i="2"/>
  <c r="R224" i="2"/>
  <c r="S224" i="2"/>
  <c r="T224" i="2"/>
  <c r="U224" i="2"/>
  <c r="V224" i="2"/>
  <c r="W224" i="2"/>
  <c r="X224" i="2"/>
  <c r="Y224" i="2"/>
  <c r="Z224" i="2"/>
  <c r="C199" i="2"/>
  <c r="D199" i="2"/>
  <c r="E199" i="2"/>
  <c r="F199" i="2"/>
  <c r="AA199" i="2"/>
  <c r="G199" i="2"/>
  <c r="H199" i="2"/>
  <c r="I199" i="2"/>
  <c r="J199" i="2"/>
  <c r="K199" i="2"/>
  <c r="L199" i="2"/>
  <c r="M199" i="2"/>
  <c r="N199" i="2"/>
  <c r="O199" i="2"/>
  <c r="P199" i="2"/>
  <c r="Q199" i="2"/>
  <c r="R199" i="2"/>
  <c r="S199" i="2"/>
  <c r="T199" i="2"/>
  <c r="U199" i="2"/>
  <c r="V199" i="2"/>
  <c r="W199" i="2"/>
  <c r="X199" i="2"/>
  <c r="Y199" i="2"/>
  <c r="Z199" i="2"/>
  <c r="C170" i="2"/>
  <c r="D170" i="2"/>
  <c r="E170" i="2"/>
  <c r="F170" i="2"/>
  <c r="AA170" i="2"/>
  <c r="G170" i="2"/>
  <c r="H170" i="2"/>
  <c r="H169" i="2" s="1"/>
  <c r="I170" i="2"/>
  <c r="I169" i="2" s="1"/>
  <c r="J170" i="2"/>
  <c r="K170" i="2"/>
  <c r="L170" i="2"/>
  <c r="M170" i="2"/>
  <c r="N170" i="2"/>
  <c r="O170" i="2"/>
  <c r="P170" i="2"/>
  <c r="P169" i="2" s="1"/>
  <c r="Q170" i="2"/>
  <c r="Q169" i="2" s="1"/>
  <c r="R170" i="2"/>
  <c r="S170" i="2"/>
  <c r="T170" i="2"/>
  <c r="U170" i="2"/>
  <c r="V170" i="2"/>
  <c r="W170" i="2"/>
  <c r="X170" i="2"/>
  <c r="X169" i="2" s="1"/>
  <c r="Y170" i="2"/>
  <c r="Y169" i="2" s="1"/>
  <c r="Z170" i="2"/>
  <c r="C149" i="2"/>
  <c r="D149" i="2"/>
  <c r="E149" i="2"/>
  <c r="E5" i="2" s="1"/>
  <c r="F149" i="2"/>
  <c r="AA149" i="2"/>
  <c r="G149" i="2"/>
  <c r="H149" i="2"/>
  <c r="I149" i="2"/>
  <c r="J149" i="2"/>
  <c r="K149" i="2"/>
  <c r="L149" i="2"/>
  <c r="M149" i="2"/>
  <c r="N149" i="2"/>
  <c r="O149" i="2"/>
  <c r="P149" i="2"/>
  <c r="Q149" i="2"/>
  <c r="R149" i="2"/>
  <c r="S149" i="2"/>
  <c r="T149" i="2"/>
  <c r="U149" i="2"/>
  <c r="V149" i="2"/>
  <c r="W149" i="2"/>
  <c r="X149" i="2"/>
  <c r="Y149" i="2"/>
  <c r="Z149" i="2"/>
  <c r="C117" i="2"/>
  <c r="D117" i="2"/>
  <c r="F117" i="2"/>
  <c r="AA117" i="2"/>
  <c r="G117" i="2"/>
  <c r="H117" i="2"/>
  <c r="I117" i="2"/>
  <c r="J117" i="2"/>
  <c r="K117" i="2"/>
  <c r="L117" i="2"/>
  <c r="M117" i="2"/>
  <c r="N117" i="2"/>
  <c r="O117" i="2"/>
  <c r="P117" i="2"/>
  <c r="Q117" i="2"/>
  <c r="R117" i="2"/>
  <c r="S117" i="2"/>
  <c r="T117" i="2"/>
  <c r="U117" i="2"/>
  <c r="V117" i="2"/>
  <c r="W117" i="2"/>
  <c r="X117" i="2"/>
  <c r="Y117" i="2"/>
  <c r="Z117" i="2"/>
  <c r="C95" i="2"/>
  <c r="D95" i="2"/>
  <c r="F95" i="2"/>
  <c r="AA95" i="2"/>
  <c r="G95" i="2"/>
  <c r="H95" i="2"/>
  <c r="I95" i="2"/>
  <c r="J95" i="2"/>
  <c r="K95" i="2"/>
  <c r="L95" i="2"/>
  <c r="M95" i="2"/>
  <c r="N95" i="2"/>
  <c r="O95" i="2"/>
  <c r="P95" i="2"/>
  <c r="Q95" i="2"/>
  <c r="R95" i="2"/>
  <c r="S95" i="2"/>
  <c r="T95" i="2"/>
  <c r="U95" i="2"/>
  <c r="V95" i="2"/>
  <c r="W95" i="2"/>
  <c r="X95" i="2"/>
  <c r="Y95" i="2"/>
  <c r="Z95" i="2"/>
  <c r="C87" i="2"/>
  <c r="D87" i="2"/>
  <c r="F87" i="2"/>
  <c r="AA87" i="2"/>
  <c r="G87" i="2"/>
  <c r="H87" i="2"/>
  <c r="I87" i="2"/>
  <c r="J87" i="2"/>
  <c r="K87" i="2"/>
  <c r="L87" i="2"/>
  <c r="M87" i="2"/>
  <c r="N87" i="2"/>
  <c r="O87" i="2"/>
  <c r="P87" i="2"/>
  <c r="Q87" i="2"/>
  <c r="R87" i="2"/>
  <c r="S87" i="2"/>
  <c r="T87" i="2"/>
  <c r="U87" i="2"/>
  <c r="V87" i="2"/>
  <c r="W87" i="2"/>
  <c r="X87" i="2"/>
  <c r="Y87" i="2"/>
  <c r="Z87" i="2"/>
  <c r="C40" i="2"/>
  <c r="D40" i="2"/>
  <c r="F40" i="2"/>
  <c r="AA40" i="2"/>
  <c r="G40" i="2"/>
  <c r="H40" i="2"/>
  <c r="I40" i="2"/>
  <c r="J40" i="2"/>
  <c r="K40" i="2"/>
  <c r="L40" i="2"/>
  <c r="M40" i="2"/>
  <c r="N40" i="2"/>
  <c r="O40" i="2"/>
  <c r="P40" i="2"/>
  <c r="Q40" i="2"/>
  <c r="R40" i="2"/>
  <c r="S40" i="2"/>
  <c r="T40" i="2"/>
  <c r="U40" i="2"/>
  <c r="V40" i="2"/>
  <c r="W40" i="2"/>
  <c r="X40" i="2"/>
  <c r="Y40" i="2"/>
  <c r="Z40" i="2"/>
  <c r="C6" i="2"/>
  <c r="D6" i="2"/>
  <c r="F6" i="2"/>
  <c r="F5" i="2" s="1"/>
  <c r="G6" i="2"/>
  <c r="G5" i="2" s="1"/>
  <c r="H6" i="2"/>
  <c r="H5" i="2" s="1"/>
  <c r="I6" i="2"/>
  <c r="I5" i="2" s="1"/>
  <c r="J6" i="2"/>
  <c r="J5" i="2" s="1"/>
  <c r="K6" i="2"/>
  <c r="K5" i="2" s="1"/>
  <c r="L6" i="2"/>
  <c r="L5" i="2" s="1"/>
  <c r="M6" i="2"/>
  <c r="M5" i="2" s="1"/>
  <c r="N6" i="2"/>
  <c r="N5" i="2" s="1"/>
  <c r="O6" i="2"/>
  <c r="O5" i="2" s="1"/>
  <c r="P6" i="2"/>
  <c r="P5" i="2" s="1"/>
  <c r="Q6" i="2"/>
  <c r="Q5" i="2" s="1"/>
  <c r="R6" i="2"/>
  <c r="R5" i="2" s="1"/>
  <c r="S6" i="2"/>
  <c r="S5" i="2" s="1"/>
  <c r="T6" i="2"/>
  <c r="T5" i="2" s="1"/>
  <c r="U6" i="2"/>
  <c r="U5" i="2" s="1"/>
  <c r="V6" i="2"/>
  <c r="V5" i="2" s="1"/>
  <c r="W6" i="2"/>
  <c r="W5" i="2" s="1"/>
  <c r="X6" i="2"/>
  <c r="Y6" i="2"/>
  <c r="Y5" i="2" s="1"/>
  <c r="Z6" i="2"/>
  <c r="Z5" i="2" s="1"/>
  <c r="O169" i="2" l="1"/>
  <c r="C349" i="2"/>
  <c r="K430" i="2"/>
  <c r="M619" i="2"/>
  <c r="V169" i="2"/>
  <c r="N169" i="2"/>
  <c r="AA169" i="2"/>
  <c r="W169" i="2"/>
  <c r="G169" i="2"/>
  <c r="S430" i="2"/>
  <c r="D430" i="2"/>
  <c r="U619" i="2"/>
  <c r="D5" i="2"/>
  <c r="U169" i="2"/>
  <c r="M169" i="2"/>
  <c r="F169" i="2"/>
  <c r="S619" i="2"/>
  <c r="K619" i="2"/>
  <c r="D619" i="2"/>
  <c r="T169" i="2"/>
  <c r="E169" i="2"/>
  <c r="C619" i="2"/>
  <c r="S169" i="2"/>
  <c r="D169" i="2"/>
  <c r="AA349" i="2"/>
  <c r="X5" i="2"/>
  <c r="C5" i="2"/>
  <c r="L169" i="2"/>
  <c r="G349" i="2"/>
  <c r="Z619" i="2"/>
  <c r="R619" i="2"/>
  <c r="J619" i="2"/>
  <c r="K169" i="2"/>
  <c r="Z169" i="2"/>
  <c r="R169" i="2"/>
  <c r="J169" i="2"/>
  <c r="C169" i="2"/>
  <c r="F349" i="2"/>
  <c r="AA430" i="2"/>
  <c r="X619" i="2"/>
  <c r="P619" i="2"/>
  <c r="H619" i="2"/>
  <c r="E349" i="2"/>
  <c r="R430" i="2"/>
  <c r="J430" i="2"/>
  <c r="C430" i="2"/>
  <c r="Y619" i="2"/>
  <c r="Q619" i="2"/>
  <c r="I619" i="2"/>
  <c r="Q430" i="2"/>
  <c r="X430" i="2"/>
  <c r="P430" i="2"/>
  <c r="H430" i="2"/>
  <c r="W619" i="2"/>
  <c r="O619" i="2"/>
  <c r="G619" i="2"/>
  <c r="Y430" i="2"/>
  <c r="I430" i="2"/>
  <c r="W430" i="2"/>
  <c r="O430" i="2"/>
  <c r="G430" i="2"/>
  <c r="V619" i="2"/>
  <c r="N619" i="2"/>
  <c r="V430" i="2"/>
  <c r="N430" i="2"/>
  <c r="F619" i="2"/>
  <c r="U430" i="2"/>
  <c r="M430" i="2"/>
  <c r="F430" i="2"/>
  <c r="T619" i="2"/>
  <c r="L619" i="2"/>
  <c r="E619" i="2"/>
  <c r="T430" i="2"/>
  <c r="L430" i="2"/>
  <c r="E430" i="2"/>
  <c r="F4" i="2"/>
  <c r="Z4" i="2"/>
  <c r="K4" i="2"/>
  <c r="M4" i="2"/>
  <c r="J4" i="2"/>
  <c r="U4" i="2"/>
  <c r="X4" i="2"/>
  <c r="R4" i="2"/>
  <c r="Y4" i="2"/>
  <c r="O4" i="2"/>
  <c r="L4" i="2"/>
  <c r="T4" i="2"/>
  <c r="I4" i="2"/>
  <c r="W4" i="2"/>
  <c r="Q4" i="2"/>
  <c r="V4" i="2"/>
  <c r="S4" i="2"/>
  <c r="N4" i="2"/>
  <c r="H4" i="2"/>
  <c r="P4" i="2"/>
  <c r="G4" i="2"/>
  <c r="E4" i="2"/>
  <c r="C4" i="2"/>
  <c r="D4" i="2"/>
</calcChain>
</file>

<file path=xl/sharedStrings.xml><?xml version="1.0" encoding="utf-8"?>
<sst xmlns="http://schemas.openxmlformats.org/spreadsheetml/2006/main" count="15135" uniqueCount="982">
  <si>
    <t/>
  </si>
  <si>
    <t>Pārējie</t>
  </si>
  <si>
    <t>Izsniegumu kopskaits</t>
  </si>
  <si>
    <t>t.sk. fiziskais izsniegums bērniem un jauniešiem līdz 18 g.</t>
  </si>
  <si>
    <t>Bibliotēkai ir aktīvs konts kādā no sociālajiem medijiem</t>
  </si>
  <si>
    <t>Grāmatas</t>
  </si>
  <si>
    <t>Rokraksti</t>
  </si>
  <si>
    <t>Nepublicētie dokumenti</t>
  </si>
  <si>
    <t>Pārējās krājuma vienības</t>
  </si>
  <si>
    <t>Seriālizdevumi</t>
  </si>
  <si>
    <t>Audiovizuālie resursi</t>
  </si>
  <si>
    <t>Mikroformas</t>
  </si>
  <si>
    <t>Kartogrāfiskie materiāli</t>
  </si>
  <si>
    <t>Attēlizdevumi</t>
  </si>
  <si>
    <t>Braila raksta dokumenti</t>
  </si>
  <si>
    <t>E-grāmatas</t>
  </si>
  <si>
    <t>Audio grāmatas un seriālizdevumi</t>
  </si>
  <si>
    <t>Citi digitāli resursi</t>
  </si>
  <si>
    <t>Abonētās</t>
  </si>
  <si>
    <t>Pašu veidotās</t>
  </si>
  <si>
    <t>No citām Latvijas bibliotēkām saņemtās vienības</t>
  </si>
  <si>
    <t>Uz citām Latvijas bibliotēkām nosūtītās vienības</t>
  </si>
  <si>
    <t>No ārvalstu bibliotēkām saņemtās vienības</t>
  </si>
  <si>
    <t>Uz ārvalstu bibliotēkām nosūtītās vienības</t>
  </si>
  <si>
    <t>Rīga</t>
  </si>
  <si>
    <t>Latvijas Neredzīgo bibliotēka</t>
  </si>
  <si>
    <t>503</t>
  </si>
  <si>
    <t>jā</t>
  </si>
  <si>
    <t>14943</t>
  </si>
  <si>
    <t>26</t>
  </si>
  <si>
    <t>3253</t>
  </si>
  <si>
    <t>33800</t>
  </si>
  <si>
    <t>11</t>
  </si>
  <si>
    <t>1547</t>
  </si>
  <si>
    <t>21586</t>
  </si>
  <si>
    <t>13</t>
  </si>
  <si>
    <t>9919</t>
  </si>
  <si>
    <t>8</t>
  </si>
  <si>
    <t>48</t>
  </si>
  <si>
    <t>Kurzeme</t>
  </si>
  <si>
    <t>Dienvidkurzemes nov.</t>
  </si>
  <si>
    <t>Dienvidkurzemes novada bibliotēkas filiālbibliotēka "Aizputes pilsētas bibliotēka"</t>
  </si>
  <si>
    <t>Dienvidkurzemes novada bibliotēkas filiālbibliotēka "Aizputes pagasta bibliotēka"</t>
  </si>
  <si>
    <t>Dienvidkurzemes novada bibliotēkas filiālbibliotēka "Bārtas pagasta bibliotēka"</t>
  </si>
  <si>
    <t>Dienvidkurzemes novada bibliotēkas filiālbibliotēka "Bunkas pagasta bibliotēka"</t>
  </si>
  <si>
    <t>Nē</t>
  </si>
  <si>
    <t>Dienvidkurzemes novada bibliotēkas filiālbibliotēka "Bunkas pagasta Krotes bibliotēka"</t>
  </si>
  <si>
    <t>Dienvidkurzemes novada bibliotēkas filiālbibliotēka "Bunkas pagasta Tadaiķu bibliotēka</t>
  </si>
  <si>
    <t>Dienvidkurzemes novada bibliotēkas filiālbibliotēka "Cīravas pagasta bibliotēka"</t>
  </si>
  <si>
    <t>Dienvidkurzemes novada  bibliotēkas filiālbibliotēka "Dunalkas pagasta  bibliotēka"</t>
  </si>
  <si>
    <t>Dienvidkurzemes novada bibliotēkas filiālbibliotēka "Dunikas pagasta bibliotēka"</t>
  </si>
  <si>
    <t>Dienvidkurzemes novada bibliotēkas filiālbibliotēka "Durbes pilsētas bibliotēka"</t>
  </si>
  <si>
    <t>Dienvidkurzemes novada bibliotēkas filiālbibliotēka "Embūtes pagasta bibliotēka"</t>
  </si>
  <si>
    <t>Dienvidkurzemes novada bibliotēkas filiālbibliotēka "Gaviezes pagasta bibliotēka"</t>
  </si>
  <si>
    <t>Dienvidkurzemes novada bibliotēkas filialbibliotēka "Gramzdas pagasta bibliotēka"</t>
  </si>
  <si>
    <t>Dienvidkurzemes novada bibliotēka</t>
  </si>
  <si>
    <t>Dienvidkurzemes novada bibliotēkas filiālbibliotēka "Grobiņas pagasta bibliotēka"</t>
  </si>
  <si>
    <t>Dienvidkurzemes novada bibliotēkas filiālbibliotēka "Kalētu pagasta bibliotēka"</t>
  </si>
  <si>
    <t>Dienvidkurzemes novada bibliotēkas filiālbibliotēka "Kalvenes pagasta bibliotēka"</t>
  </si>
  <si>
    <t>Dienvidkurzemes novada bibliotēkas filiālbibliotēka "Kazdangas pagasta bibliotēka"</t>
  </si>
  <si>
    <t>Dienvidkurzemes novada bibliotēkas filiālbibliotēka "Lažas pagasta bibliotēka"</t>
  </si>
  <si>
    <t>Dienvidkurzemes novada bibliotēkas filiālbibliotēka "Medzes pagasta bibliotēka"</t>
  </si>
  <si>
    <t>Dienvidkurzemes novada bibliotēkas filiālbibliotēka "Nīcas pagasta bibliotēka"</t>
  </si>
  <si>
    <t>Dienvidkurzemes novada bibliotēkas filiālbibliotēka "Otaņķu pagasta bibliotēka"</t>
  </si>
  <si>
    <t>Dienvidkurzemes novada bibliotēkas filiālbibliotēka "Pāvilostas pilsētas bibliotēka</t>
  </si>
  <si>
    <t>Dienvidkurzemes novada bibliotēkas filiālbibliotēka "Priekules pilsētas bibliotēka"</t>
  </si>
  <si>
    <t>Dienvidkurzemes novada bibliotēkas filiālbibliotēka "Rucavas pagasta bibliotēka"</t>
  </si>
  <si>
    <t>Dienvidkurzemes novada filiālbibliotēka "Sakas pagasta Ulmales bibliotēka"</t>
  </si>
  <si>
    <t>Dienvidkurzemes novada bibliotēkas filiālbibliotēka "Tadaiķu pagasta bibliotēka"</t>
  </si>
  <si>
    <t>Dienvidkurzemes novada bibliotēkas filiālbibliotēka "Vaiņodes pagasta bibliotēka"</t>
  </si>
  <si>
    <t>Dienvidkurzemes novada bibliotēkas filiālbibliotēka "Vecpils pagasta bibliotēka"</t>
  </si>
  <si>
    <t>Dienvidkurzemes novada bibliotēkas filiālbibliotēka "Vērgales pagasta bibliotēka"</t>
  </si>
  <si>
    <t>Dienvidkurzemes novada bibliotēkas filiālbibliotēka "Vērgales pagasta Saraiķu bibliotēka"</t>
  </si>
  <si>
    <t>Dienvidkurzemes novada bibliotēkas filiālbibliotēka "Virgas pagasta bibliotēka"</t>
  </si>
  <si>
    <t>Dienvidkurzemes novada bibliotēkas filiālbibliotēka "Virgas pagasta Purmsātu bibliotēka"</t>
  </si>
  <si>
    <t>Kuldīgas nov.</t>
  </si>
  <si>
    <t>Alsungas pagasta bibliotēka</t>
  </si>
  <si>
    <t>Krišjāņa Valdemāra Ēdoles pagasta bibliotēka</t>
  </si>
  <si>
    <t>Gudenieku pagasta bibliotēka</t>
  </si>
  <si>
    <t>Īvandes pagasta bibliotēka</t>
  </si>
  <si>
    <t>Kabiles pagasta bibliotēka</t>
  </si>
  <si>
    <t>Kuldīgas novada pašvaldības iestāde "Kuldīgas Galvenā bibliotēka"</t>
  </si>
  <si>
    <t>Kurmāles pagasta bibliotēka</t>
  </si>
  <si>
    <t>Laidu pagasta bibliotēka</t>
  </si>
  <si>
    <t>Nīkrāces pagasta bibliotēka</t>
  </si>
  <si>
    <t>Padures pagasta bibliotēka</t>
  </si>
  <si>
    <t>Pelču pagasta bibliotēka</t>
  </si>
  <si>
    <t>Raņķu pagasta bibliotēka</t>
  </si>
  <si>
    <t>Rendas pagasta bibliotēka</t>
  </si>
  <si>
    <t>Rudbāržu pagasta bibliotēka</t>
  </si>
  <si>
    <t>Rumbas pagasta bibliotēka</t>
  </si>
  <si>
    <t>Skrundas pilsētas bibliotēka</t>
  </si>
  <si>
    <t>Skrundas pagasta Antuļu bibliotēka</t>
  </si>
  <si>
    <t>Snēpeles pagasta bibliotēka</t>
  </si>
  <si>
    <t>Turlavas pagasta bibliotēka</t>
  </si>
  <si>
    <t>Vārmes pagasta bibliotēka</t>
  </si>
  <si>
    <t>Liepāja</t>
  </si>
  <si>
    <t>Liepājas Centrālās zinātniskās bibliotēkas filiāle -  bibliotēka "Varavīksne"</t>
  </si>
  <si>
    <t>Liepājas Centrālās zinātniskās bibliotēkas filiāle -  "Dienvidrietumu bibliotēka"</t>
  </si>
  <si>
    <t>Liepājas Centrālās zinātniskās bibliotēkas filiāle - Valtera bibliotēka</t>
  </si>
  <si>
    <t>Liepājas Centrālās zinātniskās bibliotēkas filiāle - bērnu bibliotēka "Vecliepājas Rūķis"</t>
  </si>
  <si>
    <t>Liepājas Centrālās zinātniskās bibliotēkas filiāle - bibliotēka "Libris"</t>
  </si>
  <si>
    <t>Liepājas Centrālās zinātniskās bibliotēkas filiāle  -  "Zaļās birzs" bibliotēka</t>
  </si>
  <si>
    <t>Liepājas  Centrālā zinātniskā bibliotēka</t>
  </si>
  <si>
    <t>Saldus nov.</t>
  </si>
  <si>
    <t>Saldus novada Blīdenes pagasta bibliotēka</t>
  </si>
  <si>
    <t>Saldus novada Brocēnu bibliotēka</t>
  </si>
  <si>
    <t>Saldus novada Ezeres pagasta bibliotēka</t>
  </si>
  <si>
    <t>Saldus novada Gaiķu pagasta Satiķu bibliotēka</t>
  </si>
  <si>
    <t>Saldus novada Jaunauces pagasta bibliotēka</t>
  </si>
  <si>
    <t>Saldus novada Jaunlutriņu pagasta bibliotēka</t>
  </si>
  <si>
    <t>Saldus novada Kursīšu pagasta bibliotēka-informācijas centrs</t>
  </si>
  <si>
    <t>Saldus novada Lutriņu pagasta bibliotēka</t>
  </si>
  <si>
    <t>Saldus novada Nīgrandes pagasta bibliotēka</t>
  </si>
  <si>
    <t>Saldus novada Nīgrandes pagasta Kalnu bibliotēka</t>
  </si>
  <si>
    <t>Saldus novada Novadnieku pagasta tautas bibliotēka</t>
  </si>
  <si>
    <t>Saldus novada Pampāļu pagasta bibliotēka</t>
  </si>
  <si>
    <t>Saldus novada Remtes pagasta bibliotēka</t>
  </si>
  <si>
    <t>Saldus novada Rubas pagasta bibliotēka</t>
  </si>
  <si>
    <t>Saldus novada pašvaldības iestāde Saldus novada bibliotēka</t>
  </si>
  <si>
    <t>Saldus novada Saldus pagasta bibliotēka</t>
  </si>
  <si>
    <t>Saldus novada Šķēdes pagasta bibliotēka</t>
  </si>
  <si>
    <t>Saldus novada Vadakstes pagasta bibliotēka</t>
  </si>
  <si>
    <t>Saldus novada Zaņas pagasta bibliotēka</t>
  </si>
  <si>
    <t>Saldus novada Zirņu pagasta bibliotēka</t>
  </si>
  <si>
    <t>Saldus novada Zvārdes pagasta bibliotēka</t>
  </si>
  <si>
    <t>Talsu nov.</t>
  </si>
  <si>
    <t>Talsu novada Abavas bibliotēka</t>
  </si>
  <si>
    <t>Talsu novada Nogales bibliotēka</t>
  </si>
  <si>
    <t>Talsu novada Balgales  bibliotēka</t>
  </si>
  <si>
    <t>Talsu novada Dundagas pagasta bibliotēka</t>
  </si>
  <si>
    <t>Talsu novada Dundagas pagasta Kaļķu bibliotēka</t>
  </si>
  <si>
    <t>Talsu novada Dundagas pagasta Vīdales bibliotēka</t>
  </si>
  <si>
    <t>Talsu novada Pastendes bibliotēka</t>
  </si>
  <si>
    <t>Talsu novada Spāres bibliotēka</t>
  </si>
  <si>
    <t>Talsu novada Īves  bibliotēka</t>
  </si>
  <si>
    <t>Talsu novada Kolkas bibliotēka</t>
  </si>
  <si>
    <t>Talsu novada Mazirbes bibliotēka</t>
  </si>
  <si>
    <t>Talsu novada Ķūļciema  bibliotēka</t>
  </si>
  <si>
    <t>Talsu novada Laidzes  bibliotēka</t>
  </si>
  <si>
    <t>Talsu novada Ausekļa bibliotēka</t>
  </si>
  <si>
    <t>Talsu novada Laucienes  bibliotēka</t>
  </si>
  <si>
    <t>Talsu novada Pļavu bibliotēka</t>
  </si>
  <si>
    <t>Talsu novada Dižstendes bibliotēka</t>
  </si>
  <si>
    <t>Talsu novada Lībagu bibliotēka</t>
  </si>
  <si>
    <t>Talsu novada Lubes bibliotēka</t>
  </si>
  <si>
    <t>Talsu novada Mērsraga bibliotēka</t>
  </si>
  <si>
    <t>Talsu novada Rojas bibliotēka</t>
  </si>
  <si>
    <t>Talsu novada Rojas pagasta Kaltenes bibliotēka</t>
  </si>
  <si>
    <t>Talsu novada Sabiles  bibliotēka</t>
  </si>
  <si>
    <t>Talsu novada Stendes  bibliotēka</t>
  </si>
  <si>
    <t>Talsu novada Strazdes  bibliotēka</t>
  </si>
  <si>
    <t>Talsu Galvenā bibliotēka</t>
  </si>
  <si>
    <t>Talsu novada Valdemārpils  bibliotēka</t>
  </si>
  <si>
    <t>Talsu novada Valdgales  bibliotēka</t>
  </si>
  <si>
    <t>Talsu novada Uguņu bibliotēka</t>
  </si>
  <si>
    <t>Talsu novada Vandzenes  bibliotēka</t>
  </si>
  <si>
    <t>Talsu novada Virbu  bibliotēka</t>
  </si>
  <si>
    <t>Ventspils</t>
  </si>
  <si>
    <t>Ventspils bibliotēka. Bērnu bibliotēka</t>
  </si>
  <si>
    <t>Ventspils bibliotēka. Galvenā bibliotēka</t>
  </si>
  <si>
    <t>Ventspils bibliotēka. Gāliņciema bibliotēka</t>
  </si>
  <si>
    <t>Ventspils bibliotēka. Mūzikas bibliotēka</t>
  </si>
  <si>
    <t>Ventspils bibliotēka. Pārventas bibliotēka</t>
  </si>
  <si>
    <t>Ventspils nov.</t>
  </si>
  <si>
    <t>Ances bibliotēka</t>
  </si>
  <si>
    <t>Jūrkalnes bibliotēka</t>
  </si>
  <si>
    <t>Piltenes pilsētas bibliotēka</t>
  </si>
  <si>
    <t>Popes bibliotēka</t>
  </si>
  <si>
    <t>Puzes bibliotēka</t>
  </si>
  <si>
    <t>Tārgales bibliotēka</t>
  </si>
  <si>
    <t>Ugāles bibliotēka</t>
  </si>
  <si>
    <t>Usmas  bibliotēka</t>
  </si>
  <si>
    <t>Užavas bibliotēka</t>
  </si>
  <si>
    <t>Vārves bibliotēka</t>
  </si>
  <si>
    <t>Zūru bibliotēka</t>
  </si>
  <si>
    <t>Ziru bibliotēka</t>
  </si>
  <si>
    <t>Zlēku bibliotēka</t>
  </si>
  <si>
    <t>Latgale</t>
  </si>
  <si>
    <t>Augšdaugavas nov.</t>
  </si>
  <si>
    <t>Ambeļu pagasta bibliotēka</t>
  </si>
  <si>
    <t>Bebrenes pagasta bibliotēka</t>
  </si>
  <si>
    <t>Biķernieku pagasta bibliotēka</t>
  </si>
  <si>
    <t>Demenes pagasta bibliotēka</t>
  </si>
  <si>
    <t>Dubnas pagasta bibliotēka</t>
  </si>
  <si>
    <t>Dvietes pagasta bibliotēka</t>
  </si>
  <si>
    <t>Eglaines pagasta bibliotēka</t>
  </si>
  <si>
    <t>Ilūkstes pilsētas bērnu bibliotēka [likvidēta 2026]</t>
  </si>
  <si>
    <t>Ilūkstes pilsētas bibliotēka</t>
  </si>
  <si>
    <t>Kalkūnes pagasta bibliotēka</t>
  </si>
  <si>
    <t>Kalupes pagasta bibliotēka</t>
  </si>
  <si>
    <t>Laucesas pagasta bibliotēka</t>
  </si>
  <si>
    <t>Laucesas pagasta Mirnija bibliotēka</t>
  </si>
  <si>
    <t>Līksnas pagasta bibliotēka</t>
  </si>
  <si>
    <t>Maļinovas pagasta bibliotēka</t>
  </si>
  <si>
    <t>Medumu pagasta bibliotēka</t>
  </si>
  <si>
    <t>Naujenes  bibliotēka</t>
  </si>
  <si>
    <t>Nīcgales pagasta bibliotēka</t>
  </si>
  <si>
    <t>Pilskalnes pagasta bibliotēka (Augšdaugavas nov.)</t>
  </si>
  <si>
    <t>Salienas pagasta bibliotēka</t>
  </si>
  <si>
    <t>Šēderes pagasta bibliotēka</t>
  </si>
  <si>
    <t>Šēderes pagasta Pašulienes bibliotēka</t>
  </si>
  <si>
    <t>Skrudalienas pagasta Silenes bibliotēka</t>
  </si>
  <si>
    <t>Subates pilsētas bibliotēka</t>
  </si>
  <si>
    <t>Sventes pagasta bibliotēka</t>
  </si>
  <si>
    <t>Tabores pagasta bibliotēka</t>
  </si>
  <si>
    <t>Vaboles pagasta bibliotēka</t>
  </si>
  <si>
    <t>Višķu pagasta bibliotēka</t>
  </si>
  <si>
    <t>Balvu nov.</t>
  </si>
  <si>
    <t>Baltinavas bibliotēka</t>
  </si>
  <si>
    <t>Balvu Centrālā bibliotēka</t>
  </si>
  <si>
    <t>Balvu Centrālās bibliotēkas struktūrvienība Pielāgotās literatūras bibliotēka</t>
  </si>
  <si>
    <t>Naudaskalna  bibliotēka</t>
  </si>
  <si>
    <t>Bērzkalnes bibliotēka</t>
  </si>
  <si>
    <t>Bērzpils bibliotēka</t>
  </si>
  <si>
    <t>Briežuciema  bibliotēka</t>
  </si>
  <si>
    <t>Krišjāņu bibliotēka</t>
  </si>
  <si>
    <t>Kubulu bibliotēka</t>
  </si>
  <si>
    <t>Kupravas bibliotēka</t>
  </si>
  <si>
    <t>Lazdukalna bibliotēka</t>
  </si>
  <si>
    <t>Lazdukalna bibliotēkas pakalpojumu sniegšanas punkts Skujetnieki</t>
  </si>
  <si>
    <t>Lazdulejas bibliotēka</t>
  </si>
  <si>
    <t>Medņevas  bibliotēka</t>
  </si>
  <si>
    <t>Rugāju  bibliotēka</t>
  </si>
  <si>
    <t>Tikaiņu bibliotēka</t>
  </si>
  <si>
    <t>Rekovas bibliotēka</t>
  </si>
  <si>
    <t>Upītes bibliotēka</t>
  </si>
  <si>
    <t>Tilžas bibliotēka</t>
  </si>
  <si>
    <t>Vectilžas bibliotēka</t>
  </si>
  <si>
    <t>Vecumu bibliotēka</t>
  </si>
  <si>
    <t>Vīksnas bibliotēka</t>
  </si>
  <si>
    <t>Viļakas bibliotēka</t>
  </si>
  <si>
    <t>Žīguru bibliotēka</t>
  </si>
  <si>
    <t>Daugavpils</t>
  </si>
  <si>
    <t>Latgales Centrālās bibliotēkas filiāle Jaunbūves bibliotēka</t>
  </si>
  <si>
    <t>Latgales Centrālās bibliotēkas filiāle Piekrastes bibliotēka</t>
  </si>
  <si>
    <t>Latgales Centrālās bibliotēkas filiāle Čiekuru bibliotēka</t>
  </si>
  <si>
    <t>Latgales Centrālās bibliotēkas filiāle Gaismas bibliotēka</t>
  </si>
  <si>
    <t>Latgales Centrālās bibliotēkas filiāle Pārdaugavas bibliotēka</t>
  </si>
  <si>
    <t>Latgales Centrālās bibliotēkas filiāle Ceriņu bibliotēka [likvidēta 2026]</t>
  </si>
  <si>
    <t>Latgales Centrālās bibliotēkas filiāle Bērnu bibliotēka "Zīlīte"</t>
  </si>
  <si>
    <t>Daugavpils valstspilsētas pašvaldības iestāde "Latgales Centrālā bibliotēka"</t>
  </si>
  <si>
    <t>Krāslavas nov.</t>
  </si>
  <si>
    <t>Krāslavas novada Andrupenes pagasta bibliotēka</t>
  </si>
  <si>
    <t>Krāslavas novada Andzeļu pagasta bibliotēka</t>
  </si>
  <si>
    <t>Krāslavas novada Asūnes pagasta bibliotēka</t>
  </si>
  <si>
    <t>Krāslavas novada Aulejas pagasta bibliotēka</t>
  </si>
  <si>
    <t>Krāslavas novada Bērziņu pagasta bibliotēka</t>
  </si>
  <si>
    <t>Krāslavas novada Dagdas  bibliotēka</t>
  </si>
  <si>
    <t>Krāslavas novada Ezernieku pagasta bibliotēka</t>
  </si>
  <si>
    <t>Krāslavas novada Grāveru pagasta bibliotēka</t>
  </si>
  <si>
    <t>Krāslavas novada Indras pagasta bibliotēka</t>
  </si>
  <si>
    <t>Krāslavas novada Izvaltas pagasta bibliotēka</t>
  </si>
  <si>
    <t>Krāslavas novada Kalniešu pagasta bibliotēka</t>
  </si>
  <si>
    <t>Krāslavas novada Kaplavas pagasta bibliotēka</t>
  </si>
  <si>
    <t>Krāslavas novada Kastuļinas pagasta bibliotēka</t>
  </si>
  <si>
    <t>Krāslavas novada Ķepovas pagasta bibliotēka</t>
  </si>
  <si>
    <t>Krāslavas novada Kombuļu pagasta bibliotēka</t>
  </si>
  <si>
    <t>Krāslavas novada Konstantinovas pagasta bibliotēka</t>
  </si>
  <si>
    <t>Krāslavas novada bibliotēka</t>
  </si>
  <si>
    <t>Krāslavas novada Piedrujas pagasta bibliotēka</t>
  </si>
  <si>
    <t>Krāslavas novada Robežnieku pagasta bibliotēka</t>
  </si>
  <si>
    <t>Krāslavas novada Skaistas pagasta bibliotēka</t>
  </si>
  <si>
    <t>Krāslavas novada Šķaunes pagasta bibliotēka</t>
  </si>
  <si>
    <t>Krāslavas novada Šķeltovas pagasta bibliotēka</t>
  </si>
  <si>
    <t>Krāslavas novada Svariņu pagasta bibliotēka</t>
  </si>
  <si>
    <t>Krāslavas novada Ūdrīšu pagasta Augstkalnes  bibliotēka</t>
  </si>
  <si>
    <t>Līvānu nov.</t>
  </si>
  <si>
    <t>Līvānu novada Centrālās bibliotēkas Rīta filiālbibliotēka</t>
  </si>
  <si>
    <t>Līvānu novada Centrālā bibliotēka</t>
  </si>
  <si>
    <t>Līvānu novada Centrālās bibliotēkas Rožupes bibliotēka</t>
  </si>
  <si>
    <t>Līvānu novada Centrālās bibliotēkas Rudzātu bibliotēka</t>
  </si>
  <si>
    <t>Līvānu novada Centrālās bibliotēkas Sutru filiālbibliotēka</t>
  </si>
  <si>
    <t>Līvānu novada Centrālās bibliotēkas Jaunsilavu bibliotēka</t>
  </si>
  <si>
    <t>Līvānu novada Centrālās bibliotēkas Turku pagasta bibliotēka</t>
  </si>
  <si>
    <t>Ludzas nov.</t>
  </si>
  <si>
    <t>Blontu pagasta bibliotēka</t>
  </si>
  <si>
    <t>Brigu pagasta bibliotēka</t>
  </si>
  <si>
    <t>Ciblas pagasta bibliotēka</t>
  </si>
  <si>
    <t>Ciblas pagasta Felicianovas bibliotēka</t>
  </si>
  <si>
    <t>Cirmas pagasta bibliotēka</t>
  </si>
  <si>
    <t>Goliševas pagasta bibliotēka</t>
  </si>
  <si>
    <t>Isnaudas pagasta Isnaudas bibliotēka</t>
  </si>
  <si>
    <t>Isnaudas pagasta Istalsnas bibliotēka</t>
  </si>
  <si>
    <t>Istras pagasta bibliotēka</t>
  </si>
  <si>
    <t>Kārsavas pilsētas bibliotēka</t>
  </si>
  <si>
    <t>Lauderu pagasta bibliotēka</t>
  </si>
  <si>
    <t>Līdumnieku pagasta bibliotēka</t>
  </si>
  <si>
    <t>Ludzas novada bibliotēka</t>
  </si>
  <si>
    <t>Malnavas pagasta Nesteru bibliotēka</t>
  </si>
  <si>
    <t>Mērdzenes pagasta bibliotēka</t>
  </si>
  <si>
    <t>Mežvidu pagasta bibliotēka</t>
  </si>
  <si>
    <t>Mežvidu pagasta Ranču bibliotēka</t>
  </si>
  <si>
    <t>Nirzas pagasta bibliotēka</t>
  </si>
  <si>
    <t>Ņukšu pagasta bibliotēka</t>
  </si>
  <si>
    <t>Pasienes pagasta bibliotēka</t>
  </si>
  <si>
    <t>Pildas pagasta bibliotēka</t>
  </si>
  <si>
    <t>Pureņu pagasta bibliotēka</t>
  </si>
  <si>
    <t>Pušmucovas pagasta bibliotēka</t>
  </si>
  <si>
    <t>Rundēnu pagasta bibliotēka</t>
  </si>
  <si>
    <t>Salnavas pagasta bibliotēka</t>
  </si>
  <si>
    <t>Zaļesjes pagasta bibliotēka</t>
  </si>
  <si>
    <t>Zilupes pilsētas bibliotēka</t>
  </si>
  <si>
    <t>Zvirgzdenes pagasta bibliotēka</t>
  </si>
  <si>
    <t>Preiļu nov.</t>
  </si>
  <si>
    <t>Aglonas  bibliotēka</t>
  </si>
  <si>
    <t>Aizkalnes bibliotēka</t>
  </si>
  <si>
    <t>Galēnu bibliotēka</t>
  </si>
  <si>
    <t>Ārdavas bibliotēka</t>
  </si>
  <si>
    <t>Pelēču bibliotēka</t>
  </si>
  <si>
    <t>Preiļu Galvenā bibliotēka</t>
  </si>
  <si>
    <t>Riebiņu bibliotēka</t>
  </si>
  <si>
    <t>Rožkalnu bibliotēka</t>
  </si>
  <si>
    <t>Kastīres bibliotēka</t>
  </si>
  <si>
    <t>Rušonas bibliotēka</t>
  </si>
  <si>
    <t>Saunas bibliotēka</t>
  </si>
  <si>
    <t>Smelteru bibliotēka</t>
  </si>
  <si>
    <t>Silajāņu bibliotēka</t>
  </si>
  <si>
    <t>Sīļukalna bibliotēka</t>
  </si>
  <si>
    <t>Stabulnieku bibliotēka</t>
  </si>
  <si>
    <t>Upmalas bibliotēka</t>
  </si>
  <si>
    <t>Vanagu bibliotēka</t>
  </si>
  <si>
    <t>Vārkavas bibliotēka</t>
  </si>
  <si>
    <t>Rēzekne</t>
  </si>
  <si>
    <t>Rēzeknes pilsētas 2. bibliotēka - Rēzeknes pilsētas Centrālās bibliotēkas filiāle</t>
  </si>
  <si>
    <t>Rēzeknes pilsētas Centrālā bibliotēka</t>
  </si>
  <si>
    <t>Rēzeknes Pielāgotās literatūras bibliotēka - informācijas centrs</t>
  </si>
  <si>
    <t>Rēzeknes pilsētas bērnu bibliotēka - Rēzeknes pilsētas Centrālās bibliotēkas filiāle</t>
  </si>
  <si>
    <t>Rēzeknes nov.</t>
  </si>
  <si>
    <t>Audriņu pagasta bibliotēka</t>
  </si>
  <si>
    <t>Bērzgales pagasta bibliotēka</t>
  </si>
  <si>
    <t>Čornajas pagasta  bibliotēka</t>
  </si>
  <si>
    <t>Dekšāres pagasta bibliotēka</t>
  </si>
  <si>
    <t>Dricānu pagasta bibliotēka</t>
  </si>
  <si>
    <t>Feimaņu pagasta bibliotēka</t>
  </si>
  <si>
    <t>Gaigalavas pagasta bibliotēka</t>
  </si>
  <si>
    <t>Griškānu pagasta bibliotēka</t>
  </si>
  <si>
    <t>Ilzeskalna pagasta bibliotēka</t>
  </si>
  <si>
    <t>Kantinieku pagasta bibliotēka</t>
  </si>
  <si>
    <t>Kaunatas pagasta bibliotēka</t>
  </si>
  <si>
    <t>Lendžu pagasta bibliotēka</t>
  </si>
  <si>
    <t>Lūznavas pagasta bibliotēka</t>
  </si>
  <si>
    <t>Mākoņkalna pagasta bibliotēka</t>
  </si>
  <si>
    <t>Maltas pagasta bibliotēka</t>
  </si>
  <si>
    <t>Nagļu pagasta bibliotēka</t>
  </si>
  <si>
    <t>Nautrēnu pagasta bibliotēka</t>
  </si>
  <si>
    <t>Ozolaines pagasta bibliotēka</t>
  </si>
  <si>
    <t>Ozolmuižas pagasta bibliotēka</t>
  </si>
  <si>
    <t>Pušas pagasta bibliotēka</t>
  </si>
  <si>
    <t>Rikavas pagasta bibliotēka</t>
  </si>
  <si>
    <t>Sakstagala pagasta  bibliotēka</t>
  </si>
  <si>
    <t>Silmalas pagasta bibliotēka</t>
  </si>
  <si>
    <t>Sokolku pagasta bibliotēka</t>
  </si>
  <si>
    <t>Stoļerovas pagasta bibliotēka</t>
  </si>
  <si>
    <t>Stružānu pagasta bibliotēka</t>
  </si>
  <si>
    <t>Vērēmu pagasta bibliotēka</t>
  </si>
  <si>
    <t>Viļānu pilsētas bibliotēka</t>
  </si>
  <si>
    <t>Viļānu pagasta Radopoles bibliotēka [likvidēta 2026]</t>
  </si>
  <si>
    <t>Jūrmala</t>
  </si>
  <si>
    <t>Jūrmalas Centrālās bibliotēkas Kauguru bibliotēka</t>
  </si>
  <si>
    <t>Jūrmalas Centrālās bibliotēkas Bulduru bibliotēka</t>
  </si>
  <si>
    <t>Jūrmalas Centrālās bibliotēkas Alberta Kronenberga Slokas bibliotēka</t>
  </si>
  <si>
    <t>Jūrmalas  Centrālā bibliotēka</t>
  </si>
  <si>
    <t>Jūrmalas Centrālās bibliotēkas Imanta Ziedoņa Ķemeru bibliotēka</t>
  </si>
  <si>
    <t>Limbažu nov.</t>
  </si>
  <si>
    <t>Ainažu bibliotēka</t>
  </si>
  <si>
    <t>Alojas bibliotēka</t>
  </si>
  <si>
    <t>Bibliotēka SALA</t>
  </si>
  <si>
    <t>Vilzēnu bibliotēka</t>
  </si>
  <si>
    <t>Puikules bibliotēka</t>
  </si>
  <si>
    <t>Pociema bibliotēka</t>
  </si>
  <si>
    <t>Liepupes bibliotēka</t>
  </si>
  <si>
    <t>Tūjas bibliotēka</t>
  </si>
  <si>
    <t>Limbažu novada Galvenā bibliotēka</t>
  </si>
  <si>
    <t>Lādes bibliotēka</t>
  </si>
  <si>
    <t>Lādezera bibliotēka</t>
  </si>
  <si>
    <t>Pāles bibliotēka</t>
  </si>
  <si>
    <t>Salacgrīvas bibliotēka</t>
  </si>
  <si>
    <t>Korģenes bibliotēka</t>
  </si>
  <si>
    <t>Svētciema bibliotēka</t>
  </si>
  <si>
    <t>Skultes bibliotēka</t>
  </si>
  <si>
    <t>Staiceles bibliotēka</t>
  </si>
  <si>
    <t>Umurgas bibliotēka</t>
  </si>
  <si>
    <t>Vidrižu bibliotēka</t>
  </si>
  <si>
    <t>Viļķenes bibliotēka</t>
  </si>
  <si>
    <t>Ogres nov.</t>
  </si>
  <si>
    <t>Birzgales pagasta bibliotēka</t>
  </si>
  <si>
    <t>Ikšķiles pilsētas  bibliotēka</t>
  </si>
  <si>
    <t>Jumpravas pagasta bibliotēka</t>
  </si>
  <si>
    <t>Ķeguma  bibliotēka</t>
  </si>
  <si>
    <t>Ķeipenes pagasta bibliotēka</t>
  </si>
  <si>
    <t>Krapes pagasta bibliotēka</t>
  </si>
  <si>
    <t>Lauberes pagasta bibliotēka</t>
  </si>
  <si>
    <t>Lēdmanes pagasta bibliotēka</t>
  </si>
  <si>
    <t>Lāčplēša bibliotēka</t>
  </si>
  <si>
    <t>Lielvārdes pilsētas bibliotēka</t>
  </si>
  <si>
    <t>Ogres novada Madlienas  pagasta bibliotēka</t>
  </si>
  <si>
    <t>Mazozolu pagasta bibliotēka</t>
  </si>
  <si>
    <t>Meņģeles pagasta bibliotēka</t>
  </si>
  <si>
    <t>Ogres Centrālā bibliotēka</t>
  </si>
  <si>
    <t>Ogres Centrālās bibliotēkas mobilā filiālbibliotēka</t>
  </si>
  <si>
    <t>Ciemupes bibliotēka</t>
  </si>
  <si>
    <t>Ogresgala bibliotēka</t>
  </si>
  <si>
    <t>Rembates pagasta bibliotēka</t>
  </si>
  <si>
    <t>Suntažu pagasta bibliotēka</t>
  </si>
  <si>
    <t>Taurupes pagasta bibliotēka</t>
  </si>
  <si>
    <t>Tīnūžu pagasta bibliotēka</t>
  </si>
  <si>
    <t>Tomes pagasta bibliotēka</t>
  </si>
  <si>
    <t>Ādažu nov.</t>
  </si>
  <si>
    <t>Ādažu bibliotēka</t>
  </si>
  <si>
    <t>Carnikavas bibliotēka</t>
  </si>
  <si>
    <t>Ķekavas nov.</t>
  </si>
  <si>
    <t>Baldones bibliotēka</t>
  </si>
  <si>
    <t>Baložu pilsētas bibliotēka</t>
  </si>
  <si>
    <t>Daugmales pagasta bibliotēka</t>
  </si>
  <si>
    <t>Ķekavas pagasta bibliotēka</t>
  </si>
  <si>
    <t>Katlakalna bibliotēka</t>
  </si>
  <si>
    <t>Mārupes nov.</t>
  </si>
  <si>
    <t>Babītes bibliotēka</t>
  </si>
  <si>
    <t>Mārupes novada bibliotēka</t>
  </si>
  <si>
    <t>Mazcenas bibliotēka</t>
  </si>
  <si>
    <t>Salas bibliotēka</t>
  </si>
  <si>
    <t>Olaines nov.</t>
  </si>
  <si>
    <t>Olaines Bibliotēka</t>
  </si>
  <si>
    <t>Gaismu bibliotēka</t>
  </si>
  <si>
    <t>Jaunolaines bibliotēka</t>
  </si>
  <si>
    <t>Ropažu nov.</t>
  </si>
  <si>
    <t>Garkalnes bibliotēka</t>
  </si>
  <si>
    <t>Upesciema Tautas bibliotēka</t>
  </si>
  <si>
    <t>Ropažu bibliotēka</t>
  </si>
  <si>
    <t>Zaķumuižas bibliotēka</t>
  </si>
  <si>
    <t>Sauriešu bibliotēka</t>
  </si>
  <si>
    <t>Ulbrokas bibliotēka</t>
  </si>
  <si>
    <t>Vangažu  pilsētas bibliotēka</t>
  </si>
  <si>
    <t>Salaspils nov.</t>
  </si>
  <si>
    <t>Salaspils novada bibliotēka</t>
  </si>
  <si>
    <t>Salaspils novada bibliotēkas Dienvidu filiālbibliotēka</t>
  </si>
  <si>
    <t>Salaspils novada bibliotēkas Saulkalnes filiālbibliotēka</t>
  </si>
  <si>
    <t>Saulkrastu nov.</t>
  </si>
  <si>
    <t>Saulkrastu novada bibliotēka</t>
  </si>
  <si>
    <t>Saulkrastu novada bibliotēkas filiāle "Pabaži"</t>
  </si>
  <si>
    <t>Saulkrastu novada bibliotēkas filiāle "Sēja"</t>
  </si>
  <si>
    <t>Siguldas nov.</t>
  </si>
  <si>
    <t>Allažu bibliotēka</t>
  </si>
  <si>
    <t>Inčukalna bibliotēka</t>
  </si>
  <si>
    <t>Inciema bibliotēka</t>
  </si>
  <si>
    <t>Krimuldas bibliotēka</t>
  </si>
  <si>
    <t>Lēdurgas bibliotēka</t>
  </si>
  <si>
    <t>Mālpils bibliotēka</t>
  </si>
  <si>
    <t>Sidgundas bibliotēka</t>
  </si>
  <si>
    <t>Mores bibliotēka</t>
  </si>
  <si>
    <t>Siguldas novada bibliotēka</t>
  </si>
  <si>
    <t>Siguldas pagasta bibliotēka</t>
  </si>
  <si>
    <t>Jūdažu Bibliotēka un sabiedriskais centrs</t>
  </si>
  <si>
    <t>Rīgas Centrālās bibliotēkas Grīziņkalna filiālbibliotēka</t>
  </si>
  <si>
    <t>Rīgas Centrālās bibliotēkas filiālbibliotēka "Pūce"</t>
  </si>
  <si>
    <t>Rīgas Centrālās bibliotēkas Sarkandaugavas filiālbibliotēka</t>
  </si>
  <si>
    <t>Rīgas Centrālās bibliotēkas Bišumuižas filiālbibliotēka</t>
  </si>
  <si>
    <t>Rīgas Centrālās bibliotēkas filiālbibliotēka "Vidzeme"</t>
  </si>
  <si>
    <t>Rīgas Centrālās bibliotēkas Juglas filiālbibliotēka</t>
  </si>
  <si>
    <t>Rīgas Centrālā bibliotēka</t>
  </si>
  <si>
    <t>Rīgas Centrālās bibliotēkas Čiekurkalna filiālbibliotēka</t>
  </si>
  <si>
    <t>Rīgas Centrālās bibliotēkas filiālbibliotēka "Pārdaugava"</t>
  </si>
  <si>
    <t>Rīgas Centrālās bibliotēkas Āgenskalna filiālbibliotēka</t>
  </si>
  <si>
    <t>Rīgas Centrālās bibliotēkas Bolderājas filiālbibliotēka</t>
  </si>
  <si>
    <t>Rīgas Centrālās bibliotēkas Jaunciema filiālbibliotēka</t>
  </si>
  <si>
    <t>Rīgas Centrālās bibliotēkas filiālbibliotēka "Zemgale"</t>
  </si>
  <si>
    <t>Rīgas Centrālās bibliotēkas Mežciema filiālbibliotēka</t>
  </si>
  <si>
    <t>Rīgas Centrālās bibliotēkas Biķernieku filiālbibliotēka</t>
  </si>
  <si>
    <t>Rīgas Centrālās bibliotēkas filiālbibliotēka "Kurzeme"</t>
  </si>
  <si>
    <t>Rīgas Centrālās bibliotēkas filiālbibliotēka "Strazds"</t>
  </si>
  <si>
    <t>Rīgas Centrālās bibliotēkas Ķengaraga filiālbibliotēka</t>
  </si>
  <si>
    <t>Rīgas Centrālās bibliotēkas Iļģuciema filiālbibliotēka</t>
  </si>
  <si>
    <t>Rīgas Centrālās bibliotēkas Šampētera filiālbibliotēka</t>
  </si>
  <si>
    <t>Rīgas Centrālās bibliotēkas Torņakalna filiālbibliotēka</t>
  </si>
  <si>
    <t>Rīgas Centrālās bibliotēkas Pļavnieku filiābibliotēka</t>
  </si>
  <si>
    <t>Rīgas Centrālās bibliotēkas Imantas filiālbibliotēka</t>
  </si>
  <si>
    <t>Rīgas Centrālās bibliotēkas filiālbibliotēka "Avots"</t>
  </si>
  <si>
    <t>Rīgas Centrālās bibliotēkas filiālbibliotēka "Rēzna"</t>
  </si>
  <si>
    <t>Rīgas Centrālās bibliotēkas Daugavas filiālbibliotēka</t>
  </si>
  <si>
    <t>Rīgas Centrālās bibliotēkas Ziemeļblāzmas filiālbibliotēka</t>
  </si>
  <si>
    <t>Tukuma nov.</t>
  </si>
  <si>
    <t>Cēres pagasta bibliotēka</t>
  </si>
  <si>
    <t>Degoles pagasta bibliotēka</t>
  </si>
  <si>
    <t>Džūkstes pagasta 1. bibliotēka</t>
  </si>
  <si>
    <t>Džūkstes pagasta 2. bibliotēka</t>
  </si>
  <si>
    <t>Engures pagasta bibliotēka</t>
  </si>
  <si>
    <t>Irlavas pagasta 1. bibliotēka</t>
  </si>
  <si>
    <t>Jaunpils pagasta bibliotēka</t>
  </si>
  <si>
    <t>Tukuma novada Jaunsātu pagasta bibliotēka</t>
  </si>
  <si>
    <t>Kandavas pilsētas bibliotēka</t>
  </si>
  <si>
    <t>Kandavas pagasta bibliotēka</t>
  </si>
  <si>
    <t>Lapmežciema pagasta bibliotēka</t>
  </si>
  <si>
    <t>Lestenes pagasta bibliotēka</t>
  </si>
  <si>
    <t>Matkules pagasta bibliotēka</t>
  </si>
  <si>
    <t>Pūres pagasta bibliotēka- informācijas un novada izpētes centrs</t>
  </si>
  <si>
    <t>Sēmes pagasta bibliotēka</t>
  </si>
  <si>
    <t>Slampes pagasta bibliotēka</t>
  </si>
  <si>
    <t>Smārdes pagasta bibliotēka</t>
  </si>
  <si>
    <t>Smārdes pagasta Milzkalnes bibliotēka</t>
  </si>
  <si>
    <t>Tukuma bibliotēka</t>
  </si>
  <si>
    <t>Tumes pagasta bibliotēka</t>
  </si>
  <si>
    <t>Vānes pagasta bibliotēka</t>
  </si>
  <si>
    <t>Viesatu pagasta bibliotēka</t>
  </si>
  <si>
    <t>Zantes pagasta bibliotēka</t>
  </si>
  <si>
    <t>Zemītes pagasta bibliotēka</t>
  </si>
  <si>
    <t>Zentenes pagasta bibliotēka</t>
  </si>
  <si>
    <t>Vidzeme</t>
  </si>
  <si>
    <t>Alūksnes nov.</t>
  </si>
  <si>
    <t>Alūksnes novada bibliotēkas struktūrvienība "Alsviķu bibliotēka"</t>
  </si>
  <si>
    <t>Alūksnes novada bibliotēka</t>
  </si>
  <si>
    <t>Alūksnes novada bibliotēkas struktūrvienība "Annas bibliotēka"</t>
  </si>
  <si>
    <t>Alūksnes novada bibliotēkas struktūrvienība "Ilzenes bibliotēka"</t>
  </si>
  <si>
    <t>Alūksnes novada bibliotēkas struktūrvienība "Bejas bibliotēka"</t>
  </si>
  <si>
    <t>Alūksnes novada bibliotēkas struktūrvienība "Jaunalūksnes bibliotēka"</t>
  </si>
  <si>
    <t>Alūksnes novada bibliotēkas struktūrvienība "Jaunannas bibliotēka"</t>
  </si>
  <si>
    <t>Alūksnes novada bibliotēkas struktūrvienība "Jaunlaicenes  bibliotēka"</t>
  </si>
  <si>
    <t>Alūksnes novada bibliotēkas struktūrvienība "Kalncempju bibliotēka"</t>
  </si>
  <si>
    <t>Alūksnes novada bibliotēkas struktūrvienība "Liepnas bibliotēka"</t>
  </si>
  <si>
    <t>Alūksnes novada bibliotēkas struktūrvienība "Malienas bibliotēka"</t>
  </si>
  <si>
    <t>Alūksnes novada bibliotēkas struktūrvienība "Mālupes bibliotēka"</t>
  </si>
  <si>
    <t>Alūksnes novada bibliotēkas struktūrvienība "Mārkalnes bibliotēka"</t>
  </si>
  <si>
    <t>Alūksnes novada bibliotēkas struktūrvienība "Pededzes bibliotēka"</t>
  </si>
  <si>
    <t>Alūksnes novada bibliotēkas struktūrvienība "Veclaicenes  bibliotēka"</t>
  </si>
  <si>
    <t>Alūksnes novada bibliotēkas struktūrvienība "Zeltiņu bibliotēka"</t>
  </si>
  <si>
    <t>Alūksnes novada bibliotēkas struktūrvienība "Māriņkalna bibliotēka"</t>
  </si>
  <si>
    <t>Cēsu nov.</t>
  </si>
  <si>
    <t>Cēsu novada Amatas pagasta Ģikšu bibliotēka</t>
  </si>
  <si>
    <t>Cēsu Centrālā bibliotēka</t>
  </si>
  <si>
    <t>Cēsu pilsētas Valdemāra bibliotēka</t>
  </si>
  <si>
    <t>Cēsu novada Drabešu pagasta  Ieriķu bibliotēka</t>
  </si>
  <si>
    <t>Cēsu novada Drabešu pagasta Līvu bibliotēka</t>
  </si>
  <si>
    <t>Cēsu novada Dzērbenes pagasta bibliotēka</t>
  </si>
  <si>
    <t>Cēsu novada Inešu pagasta bibliotēka</t>
  </si>
  <si>
    <t>Cēsu novada Jaunpiebalgas pagasta bibliotēka</t>
  </si>
  <si>
    <t>Cēsu novada Kaives pagasta bibliotēka</t>
  </si>
  <si>
    <t>Cēsu novada Liepas pagasta bibliotēka</t>
  </si>
  <si>
    <t>Cēsu novada Līgatnes pilsētas bibliotēka</t>
  </si>
  <si>
    <t>Cēsu novada Līgatnes pagasta  bibliotēka</t>
  </si>
  <si>
    <t>Cēsu novada Mārsnēnu pagasta bibliotēka</t>
  </si>
  <si>
    <t>Cēsu novada Nītaures pagasta bibliotēka</t>
  </si>
  <si>
    <t>Cēsu novada Priekuļu pagasta bibliotēka</t>
  </si>
  <si>
    <t>Cēsu novada Raiskuma pagasta bibliotēka</t>
  </si>
  <si>
    <t>Cēsu novada Skujenes pagasta bibliotēka</t>
  </si>
  <si>
    <t>Cēsu novada Stalbes pagasta bibliotēka</t>
  </si>
  <si>
    <t>Cēsu novada Straupes pagasta bibliotēka</t>
  </si>
  <si>
    <t>Cēsu novada Taurenes pagasta bibliotēka</t>
  </si>
  <si>
    <t>Cēsu novada Vaives pagasta Rīdzenes bibliotēka</t>
  </si>
  <si>
    <t>Cēsu novada Vecpiebalgas pagasta bibliotēka</t>
  </si>
  <si>
    <t>Cēsu novada Veselavas pagasta bibliotēka</t>
  </si>
  <si>
    <t>Cēsu novada Zaubes pagasta bibliotēka</t>
  </si>
  <si>
    <t>Cēsu novada Zosēnu pagasta bibliotēka</t>
  </si>
  <si>
    <t>Gulbenes nov.</t>
  </si>
  <si>
    <t>Gulbenes novada bibliotēkas struktūrvienība "Galgauskas pagasta bibliotēka"</t>
  </si>
  <si>
    <t>Gulbenes novada bibliotēkas struktūrvienība "Beļavas pagasta bibliotēka"</t>
  </si>
  <si>
    <t>Gulbenes novada bibliotēkas struktūrvienība "Daukstu pagasta bibliotēka"</t>
  </si>
  <si>
    <t>Gulbenes novada bibliotēkas struktūrvienība "Daukstu pagasta Staru bibliotēka"</t>
  </si>
  <si>
    <t>Gulbenes novada bibliotēkas struktūrvienība "Druvienas pagasta bibliotēka"</t>
  </si>
  <si>
    <t>Gulbenes novada bibliotēka</t>
  </si>
  <si>
    <t>Gulbenes novada bibliotēkas struktūrvienība "Jaungulbenes pagasta bibliotēka</t>
  </si>
  <si>
    <t>Gulbenes novada bibliotēkas struktūrvienība "Lejasciema pagasta bibliotēka"</t>
  </si>
  <si>
    <t>Gulbenes novada bibliotēkas struktūrvienība "Līgo pagasta bibliotēka"</t>
  </si>
  <si>
    <t>Gulbenes novada bibliotēkas struktūrvienība "Litenes pagasta bibliotēka"</t>
  </si>
  <si>
    <t>Gulbenes novada bibliotēkas struktūrvienība "Lizuma pagasta bibliotēka"</t>
  </si>
  <si>
    <t>Gulbenes novada bibliotēkas    struktūrvienība "Rankas pagasta Gaujasrēveļu bibliotēka''</t>
  </si>
  <si>
    <t>Gulbenes novada bibliotēkas struktūrvienība "Rankas pagasta bibliotēka"</t>
  </si>
  <si>
    <t>Gulbenes novada bibliotēkas struktūrvienība "Stāmerienas pagasta bibliotēka"</t>
  </si>
  <si>
    <t>Gulbenes novada bibliotēkas struktūrvienība "Stāmerienas pagasta Kalnienas bibliotēka"</t>
  </si>
  <si>
    <t>Gulbenes novada bibliotēkas struktūrvienība "Stradu pagasta bibliotēka"</t>
  </si>
  <si>
    <t>Gulbenes novada bibliotēkas struktūrvienība "Stradu pagasta Stāķu bibliotēka"</t>
  </si>
  <si>
    <t>Gulbenes novada bibliotēkas struktūrvienība ''Tirzas pagasta bibliotēka''</t>
  </si>
  <si>
    <t>Madonas nov.</t>
  </si>
  <si>
    <t>Aronas pagasta  bibliotēka</t>
  </si>
  <si>
    <t>Barkavas pagasta  bibliotēka</t>
  </si>
  <si>
    <t>Bērzaunes pagasta bibliotēka</t>
  </si>
  <si>
    <t>Cesvaines pilsētas bibliotēka</t>
  </si>
  <si>
    <t>Cesvaines pagasta Kraukļu bibliotēka</t>
  </si>
  <si>
    <t>Dzelzavas pagasta bibliotēka</t>
  </si>
  <si>
    <t>Ērgļu  pagasta bibliotēka</t>
  </si>
  <si>
    <t>Indrānu pagasta Meirānu bibliotēka</t>
  </si>
  <si>
    <t>Jumurdas pagasta bibliotēka</t>
  </si>
  <si>
    <t>Kalsnavas pagasta bibliotēka</t>
  </si>
  <si>
    <t>Ļaudonas pagasta bibliotēka</t>
  </si>
  <si>
    <t>Lazdonas pagasta bibliotēka</t>
  </si>
  <si>
    <t>Liezēres  pagasta bibliotēka</t>
  </si>
  <si>
    <t>Lubānas pilsētas bibliotēka</t>
  </si>
  <si>
    <t>Madonas novada bibliotēka</t>
  </si>
  <si>
    <t>Mārcienas pagasta bibliotēka</t>
  </si>
  <si>
    <t>Mētrienas pagasta bibliotēka</t>
  </si>
  <si>
    <t>Murmastienes pagasta bibliotēka</t>
  </si>
  <si>
    <t>Ošupes pagasta  bibliotēka</t>
  </si>
  <si>
    <t>Praulienas pagasta bibliotēka</t>
  </si>
  <si>
    <t>Sarkaņu pagasta  bibliotēka</t>
  </si>
  <si>
    <t>Sausnējas pagasta bibliotēka</t>
  </si>
  <si>
    <t>Varakļānu pilsētas bibliotēka</t>
  </si>
  <si>
    <t>Stirnienes pagasta  bibliotēka</t>
  </si>
  <si>
    <t>Vestienas pagasta bibliotēka</t>
  </si>
  <si>
    <t>Smiltenes nov.</t>
  </si>
  <si>
    <t>Smiltenes novada Apes bibliotēka</t>
  </si>
  <si>
    <t>Smiltenes novada Bilskas bibliotēka ar nodaļu Birzuļos</t>
  </si>
  <si>
    <t>Smiltenes novada Blomes bibliotēka</t>
  </si>
  <si>
    <t>Smiltenes novada Brantu  bibliotēka [likvid. Blomes PSV Brantos 2026 ]</t>
  </si>
  <si>
    <t>Smiltenes novada Drustu bibliotēka</t>
  </si>
  <si>
    <t>Smiltenes novada Gaujienas bibliotēka</t>
  </si>
  <si>
    <t>Smiltenes novada Grundzāles bibliotēka</t>
  </si>
  <si>
    <t>Smiltenes novada Launkalnes bibliotēka</t>
  </si>
  <si>
    <t>Smiltenes novada Palsmanes  bibliotēka</t>
  </si>
  <si>
    <t>Smiltenes novada Raunas bibliotēka</t>
  </si>
  <si>
    <t>Smiltenes novada bibliotēka</t>
  </si>
  <si>
    <t>Smiltenes novada Trapenes bibliotēka</t>
  </si>
  <si>
    <t>Smiltenes novada Variņu bibliotēka</t>
  </si>
  <si>
    <t>Smiltenes novada Vidagas bibliotēka</t>
  </si>
  <si>
    <t>Valkas nov.</t>
  </si>
  <si>
    <t>Ērģemes bibliotēka</t>
  </si>
  <si>
    <t>Kārķu bibliotēka</t>
  </si>
  <si>
    <t>Valkas novada Centrālā  bibliotēka</t>
  </si>
  <si>
    <t>Sēļu bibliotēka</t>
  </si>
  <si>
    <t>Vijciema bibliotēka</t>
  </si>
  <si>
    <t>Zvārtavas bibliotēka</t>
  </si>
  <si>
    <t>Valmieras nov.</t>
  </si>
  <si>
    <t>Bērzaines pagasta bibliotēka</t>
  </si>
  <si>
    <t>Brenguļu pagasta bibliotēka</t>
  </si>
  <si>
    <t>Burtnieku pagasta bibliotēka</t>
  </si>
  <si>
    <t>Dikļu pagasta bibliotēka</t>
  </si>
  <si>
    <t>Ēveles pagasta bibliotēka</t>
  </si>
  <si>
    <t>Ipiķu pagasta bibliotēka</t>
  </si>
  <si>
    <t>Jērcēnu pagasta bibliotēka</t>
  </si>
  <si>
    <t>Jeru pagasta bibliotēka</t>
  </si>
  <si>
    <t>Kauguru pagasta  Mūrmuižas bibliotēka</t>
  </si>
  <si>
    <t>Kauguru pagasta bibliotēka</t>
  </si>
  <si>
    <t>Kocēnu pagasta bibliotēka</t>
  </si>
  <si>
    <t>Kocēnu pagasta Rubenes bibliotēka</t>
  </si>
  <si>
    <t>Lodes pagasta bibliotēka</t>
  </si>
  <si>
    <t>Matīšu pagasta bibliotēka</t>
  </si>
  <si>
    <t>Mazsalacas pilsētas bibliotēka</t>
  </si>
  <si>
    <t>Naukšēnu pagasta bibliotēka</t>
  </si>
  <si>
    <t>Plāņu pagasta bibliotēka</t>
  </si>
  <si>
    <t>Plāņu pagasta Jaunklidža bibliotēka</t>
  </si>
  <si>
    <t>Ramatas pagasta bibliotēka</t>
  </si>
  <si>
    <t>Rencēnu pagasta 1. bibliotēka</t>
  </si>
  <si>
    <t>Rencēnu pagasta 2. bibliotēka</t>
  </si>
  <si>
    <t>Rūjienas pilsētas bibliotēka</t>
  </si>
  <si>
    <t>Sedas pilsētas bibliotēka</t>
  </si>
  <si>
    <t>Sēļu pagasta bibliotēka</t>
  </si>
  <si>
    <t>Strenču pilsētas bibliotēka</t>
  </si>
  <si>
    <t>Trikātas pagasta bibliotēka</t>
  </si>
  <si>
    <t>Vaidavas pagasta bibliotēka</t>
  </si>
  <si>
    <t>Valmieras bibliotēka</t>
  </si>
  <si>
    <t>Valmieras pagasta bibliotēka</t>
  </si>
  <si>
    <t>Vecates pagasta bibliotēka</t>
  </si>
  <si>
    <t>Vilpulkas pagasta bibliotēka</t>
  </si>
  <si>
    <t>Zilākalna pagasta bibliotēka</t>
  </si>
  <si>
    <t>Zemgale</t>
  </si>
  <si>
    <t>Aizkraukles nov.</t>
  </si>
  <si>
    <t>Aizkraukles novada centrālā bibliotēka</t>
  </si>
  <si>
    <t>Aizkraukles pagasta bibliotēka</t>
  </si>
  <si>
    <t>Bebru pagasta bibliotēka</t>
  </si>
  <si>
    <t>Daudzeses pagasta bibliotēka</t>
  </si>
  <si>
    <t>Iršu pagasta bibliotēka</t>
  </si>
  <si>
    <t>Jaunjelgavas pilsētas bibliotēka</t>
  </si>
  <si>
    <t>Klintaines pagasta bibliotēka</t>
  </si>
  <si>
    <t>Kokneses bibliotēka</t>
  </si>
  <si>
    <t>Mazzalves pagasta bibliotēka</t>
  </si>
  <si>
    <t>Neretas  bibliotēka</t>
  </si>
  <si>
    <t>Neretas bērnu bibliotēka</t>
  </si>
  <si>
    <t>Pilskalnes pagasta bibliotēka</t>
  </si>
  <si>
    <t>Gostiņu bibliotēka</t>
  </si>
  <si>
    <t>Pļaviņu bibliotēka</t>
  </si>
  <si>
    <t>Seces pagasta bibliotēka</t>
  </si>
  <si>
    <t>Sērenes pagasta bibliotēka</t>
  </si>
  <si>
    <t>Andreja Upīša Skrīveru bibliotēka</t>
  </si>
  <si>
    <t>Skrīveru  bērnu bibliotēka</t>
  </si>
  <si>
    <t>Staburaga pagasta bibliotēka</t>
  </si>
  <si>
    <t>Sunākstes pagasta bibliotēka</t>
  </si>
  <si>
    <t>Emīlijas Prūsas Vietalvas pagasta bibliotēka</t>
  </si>
  <si>
    <t>Zalves pagasta bibliotēka</t>
  </si>
  <si>
    <t>Zalves pagasta Sproģu bibliotēka</t>
  </si>
  <si>
    <t>Bauskas nov.</t>
  </si>
  <si>
    <t>Bārbeles pagasta bibliotēka</t>
  </si>
  <si>
    <t>Bauskas Centrālā bibliotēka</t>
  </si>
  <si>
    <t>Jauncodes bibliotēka</t>
  </si>
  <si>
    <t>Brunavas pagasta Brunavas  bibliotēka</t>
  </si>
  <si>
    <t>Brunavas pagasta Grenctāles bibliotēka</t>
  </si>
  <si>
    <t>Ceraukstes pagasta Ceraukstes bibliotēka</t>
  </si>
  <si>
    <t>Ceraukstes pagasta Mūsas bibliotēka</t>
  </si>
  <si>
    <t>Codes pagasta Codes bibliotēka</t>
  </si>
  <si>
    <t>Dāviņu pagasta bibliotēka</t>
  </si>
  <si>
    <t>Gailīšu pagasta Gailīšu bibliotēka</t>
  </si>
  <si>
    <t>Gailīšu pagasta Pāces bibliotēka</t>
  </si>
  <si>
    <t>Edvarta Virzas Iecavas bibliotēka</t>
  </si>
  <si>
    <t>Iecavas bērnu bibliotēka</t>
  </si>
  <si>
    <t>Iecavas pagasta Rosmes bibliotēka</t>
  </si>
  <si>
    <t>Iecavas pagasta Zālītes bibliotēka</t>
  </si>
  <si>
    <t>Iecavas pagasta Ziemeļu bibliotēka</t>
  </si>
  <si>
    <t>Iecavas pagasta Zorģu bibliotēka</t>
  </si>
  <si>
    <t>Īslīces pagasta Ādžūnu bibliotēka</t>
  </si>
  <si>
    <t>Īslīces pagasta Rītausmu bibliotēka</t>
  </si>
  <si>
    <t>Kurmenes pagasta bibliotēka</t>
  </si>
  <si>
    <t>Mežotnes pagasta Mežotnes bibliotēka</t>
  </si>
  <si>
    <t>Mežotnes pagasta Strēlnieku bibliotēka</t>
  </si>
  <si>
    <t>Pilsrundāles bibliotēka</t>
  </si>
  <si>
    <t>Skaistkalnes pagasta bibliotēka</t>
  </si>
  <si>
    <t>Stelpes pagasta bibliotēka</t>
  </si>
  <si>
    <t>Svitenes pagasta bibliotēka</t>
  </si>
  <si>
    <t>Valles pagasta bibliotēka</t>
  </si>
  <si>
    <t>Valles pagasta Taurkalnes bibliotēka</t>
  </si>
  <si>
    <t>Vecsaules pagasta Jaunsaules bibliotēka</t>
  </si>
  <si>
    <t>Vecsaules pagasta Ozolaines bibliotēka</t>
  </si>
  <si>
    <t>Vecsaules pagasta Vecsaules bibliotēka</t>
  </si>
  <si>
    <t>Vecumnieku pagasta Beibežu bibliotēka</t>
  </si>
  <si>
    <t>Vecumnieku pagasta bibliotēka</t>
  </si>
  <si>
    <t>Vecumnieku pagasta Misas bibliotēka</t>
  </si>
  <si>
    <t>Viesturu pagasta Bērsteles bibliotēka</t>
  </si>
  <si>
    <t>Viesturu pagasta bibliotēka</t>
  </si>
  <si>
    <t>Dobeles nov.</t>
  </si>
  <si>
    <t>Annenieku bibliotēka</t>
  </si>
  <si>
    <t>Auces pilsētas bibliotēka</t>
  </si>
  <si>
    <t>Augstkalnes bibliotēka</t>
  </si>
  <si>
    <t>Bēnes  bibliotēka</t>
  </si>
  <si>
    <t>Šķibes bibliotēka</t>
  </si>
  <si>
    <t>Bikstu bibliotēka</t>
  </si>
  <si>
    <t>Bukaišu bibliotēka</t>
  </si>
  <si>
    <t>Dobeles novada Centrālā bibliotēka</t>
  </si>
  <si>
    <t>Aizstrautnieku bibliotēka</t>
  </si>
  <si>
    <t>Lejasstrazdu bibliotēka</t>
  </si>
  <si>
    <t>Īles bibliotēka</t>
  </si>
  <si>
    <t>Jaunbērzes bibliotēka</t>
  </si>
  <si>
    <t>Krimūnu bibliotēka</t>
  </si>
  <si>
    <t>Lielauces bibliotēka</t>
  </si>
  <si>
    <t>Naudītes bibliotēka</t>
  </si>
  <si>
    <t>Penkules bibliotēka</t>
  </si>
  <si>
    <t>Bites bibliotēka</t>
  </si>
  <si>
    <t>Tērvetes bibliotēka</t>
  </si>
  <si>
    <t>Ukru bibliotēka</t>
  </si>
  <si>
    <t>Vītiņu bibliotēka</t>
  </si>
  <si>
    <t>Zebrenes bibliotēka</t>
  </si>
  <si>
    <t>Jēkabpils nov.</t>
  </si>
  <si>
    <t>Jēkabpils novada Ābeļu bibliotēka</t>
  </si>
  <si>
    <t>Jēkabpils novada Valdemāra Ancīša Aknīstes bibliotēka</t>
  </si>
  <si>
    <t>Jēkabpils novada Asares bibliotēka</t>
  </si>
  <si>
    <t>Jēkabpils novada Atašienes bibliotēka</t>
  </si>
  <si>
    <t>Jēkabpils novada Dignājas bibliotēka</t>
  </si>
  <si>
    <t>Jēkabpils novada Dunavas bibliotēka</t>
  </si>
  <si>
    <t>Jēkabpils novada Elkšņu bibliotēka</t>
  </si>
  <si>
    <t>Jēkabpils novada Gārsenes bibliotēka</t>
  </si>
  <si>
    <t>Jēkabpils novada Galvenā bibliotēka</t>
  </si>
  <si>
    <t>Jēkabpils pilsētas bibliotēka</t>
  </si>
  <si>
    <t>Jēkabpils novada Kalna bibliotēka</t>
  </si>
  <si>
    <t>Jēkabpils novada Krustpils bibliotēka</t>
  </si>
  <si>
    <t>Jēkabpils novada Kūku bibliotēka</t>
  </si>
  <si>
    <t>Jēkabpils novada Zīlānu bibliotēka</t>
  </si>
  <si>
    <t>Jēkabpils novada Leimaņu bibliotēka</t>
  </si>
  <si>
    <t>Jēkabpils novada Mežāres bibliotēka</t>
  </si>
  <si>
    <t>Jēkabpils novada Rites bibliotēka</t>
  </si>
  <si>
    <t>Jēkabpils novada Rubeņu bibliotēka</t>
  </si>
  <si>
    <t>Jēkabpils novada Biržu bibliotēka</t>
  </si>
  <si>
    <t>Jēkabpils novada Salas bibliotēka</t>
  </si>
  <si>
    <t>Jēkabpils novada Lones bibliotēka</t>
  </si>
  <si>
    <t>Jēkabpils novada Sēlpils 1. bibliotēka</t>
  </si>
  <si>
    <t>Jēkabpils novada Sēlpils 2. bibliotēka</t>
  </si>
  <si>
    <t>Jēkabpils novada Variešu bibliotēka</t>
  </si>
  <si>
    <t>Jēkabpils novada Viesītes bibliotēka</t>
  </si>
  <si>
    <t>Jēkabpils novada Vīpes bibliotēka</t>
  </si>
  <si>
    <t>Jēkabpils novada Zasas  bibliotēka</t>
  </si>
  <si>
    <t>Jelgava</t>
  </si>
  <si>
    <t>Jelgavas Pilsētas bibliotēka</t>
  </si>
  <si>
    <t>Jelgavas Miezītes bibliotēka</t>
  </si>
  <si>
    <t>Jelgavas Pārlielupes bibliotēka</t>
  </si>
  <si>
    <t>Jelgavas bērnu un jauniešu  bibliotēka "Zinītis"</t>
  </si>
  <si>
    <t>Jelgavas nov.</t>
  </si>
  <si>
    <t>Cenu pagasta Ānes bibliotēka</t>
  </si>
  <si>
    <t>Cenu pagasta Vainu bibliotēka</t>
  </si>
  <si>
    <t>Jelgavas novada Elejas pagasta bibliotēka</t>
  </si>
  <si>
    <t>Glūdas pagasta Bramberģes bibliotēka</t>
  </si>
  <si>
    <t>Nākotnes bibliotēka</t>
  </si>
  <si>
    <t>Jaunsvirlaukas pagasta Staļģenes bibliotēka</t>
  </si>
  <si>
    <t>Vecsvirlaukas bibliotēka</t>
  </si>
  <si>
    <t>Kalnciema pagasta bibliotēka</t>
  </si>
  <si>
    <t>Lielplatones pagasta bibliotēka</t>
  </si>
  <si>
    <t>Līvbērzes pagasta bibliotēka</t>
  </si>
  <si>
    <t>Ozolnieku pagasta Ozolnieku  bibliotēka</t>
  </si>
  <si>
    <t>Platones pagasta bibliotēka</t>
  </si>
  <si>
    <t>Platones pagasta Lielvircavas bibliotēka</t>
  </si>
  <si>
    <t>Salgales pagasta Garozas bibliotēka</t>
  </si>
  <si>
    <t>Sesavas pagasta Bērvircavas bibliotēka</t>
  </si>
  <si>
    <t>Sesavas pagasta bibliotēka</t>
  </si>
  <si>
    <t>Svētes pagasta bibliotēka</t>
  </si>
  <si>
    <t>Svētes pagasta Jēkabnieku bibliotēka</t>
  </si>
  <si>
    <t>Valgundes   bibliotēka</t>
  </si>
  <si>
    <t>Valgundes pagasta Tīreļu bibliotēka</t>
  </si>
  <si>
    <t>Vilces pagasta Vilces bibliotēka</t>
  </si>
  <si>
    <t>Vilces pagasta Ziedkalnes bibliotēka</t>
  </si>
  <si>
    <t>Vircavas pagasta Vircavas bibliotēka</t>
  </si>
  <si>
    <t>Zaļenieku pagasta Ūziņu bibliotēka</t>
  </si>
  <si>
    <t>Zaļenieku pagasta Zaļenieku bibliotēka</t>
  </si>
  <si>
    <t>Pierīga+Rīga</t>
  </si>
  <si>
    <t>Nošu izdevumi</t>
  </si>
  <si>
    <t>SBA</t>
  </si>
  <si>
    <t>SSBA</t>
  </si>
  <si>
    <t xml:space="preserve">Aktīvo lietotāju kopskaits </t>
  </si>
  <si>
    <t>no tiem Bērni un jaunieši līdz 18 gadiem</t>
  </si>
  <si>
    <t>AKTĪVIE LIETOTĀJI</t>
  </si>
  <si>
    <t>IZSNIEGUMS</t>
  </si>
  <si>
    <t>IZMANTOŠANA 2025</t>
  </si>
  <si>
    <t>izsniegums pa dokumentu/resursu veidiem</t>
  </si>
  <si>
    <t>PUBLISKĀ: Pašvaldību kopā</t>
  </si>
  <si>
    <t>Bibliotēka</t>
  </si>
  <si>
    <t>Fizisko 
apmeklējumu
 kopskaits</t>
  </si>
  <si>
    <t>Virtuālais 
apmeklējums
 (digitālie pakalpojumi)</t>
  </si>
  <si>
    <t>Pieaugušie</t>
  </si>
  <si>
    <t>Bērni un 
jaunieši 
līdz 18.g.</t>
  </si>
  <si>
    <t>Bibliotēkas 
tīmekļa
 vietne</t>
  </si>
  <si>
    <t>Tiešsaistes 
kataloga 
izmantošana</t>
  </si>
  <si>
    <t>Citu digitālo 
pakalpojumu 
izmantošana</t>
  </si>
  <si>
    <t>Neretas bibliotēka</t>
  </si>
  <si>
    <t>Skrīveru bērnu bibliotēka</t>
  </si>
  <si>
    <t>Alūksnes novada bibliotēkas struktūrvienība "Jaunlaicenes bibliotēka"</t>
  </si>
  <si>
    <t>Alūksnes novada bibliotēkas struktūrvienība "Veclaicenes bibliotēka"</t>
  </si>
  <si>
    <t>Ilūkstes pilsētas bērnu bibliotēka</t>
  </si>
  <si>
    <t>Naujenes bibliotēka</t>
  </si>
  <si>
    <t>Nīcgales pagasta Tautas bibliotēka</t>
  </si>
  <si>
    <t>Briežuciema bibliotēka</t>
  </si>
  <si>
    <t>Medņevas bibliotēka</t>
  </si>
  <si>
    <t>Naudaskalna bibliotēka</t>
  </si>
  <si>
    <t>Rugāju bibliotēka</t>
  </si>
  <si>
    <t>Brunavas pagasta Brunavas bibliotēka</t>
  </si>
  <si>
    <t>Cēsu novada Drabešu pagasta Ieriķu bibliotēka</t>
  </si>
  <si>
    <t>Cēsu novada Līgatnes pagasta bibliotēka</t>
  </si>
  <si>
    <t>Latgales Centrālās bibliotēkas filiāle Ceriņu bibliotēka</t>
  </si>
  <si>
    <t>Dienvidkurzemes novada bibliotēkas filiālbibliotēka "Dunalkas pagasta bibliotēka"</t>
  </si>
  <si>
    <t>Dienvidkurzemes novada bibliotēkas Sakas pagasta Ulmales filiālbibliotēka</t>
  </si>
  <si>
    <t>Bēnes bibliotēka</t>
  </si>
  <si>
    <t>Gulbenes novada bibliotēkas struktūrvienība "Rankas pagasta Gaujasrēveļu bibliotēka''</t>
  </si>
  <si>
    <t>Jelgavas bērnu un jauniešu bibliotēka "Zinītis"</t>
  </si>
  <si>
    <t>Ozolnieku pagasta Ozolnieku bibliotēka</t>
  </si>
  <si>
    <t>Valgundes bibliotēka</t>
  </si>
  <si>
    <t>Jēkabpils novada Zasas bibliotēka</t>
  </si>
  <si>
    <t>Jūrmalas Centrālā bibliotēka</t>
  </si>
  <si>
    <t>Krāslavas novada Dagdas bibliotēka</t>
  </si>
  <si>
    <t>Krāslavas novada Ūdrīšu pagasta Augstkalnes bibliotēka</t>
  </si>
  <si>
    <t>Gudenieku pagasta Gudenieku bibliotēka</t>
  </si>
  <si>
    <t>Skrundas Pilsētas bibliotēka</t>
  </si>
  <si>
    <t>Liepājas Centrālā zinātniskā bibliotēka</t>
  </si>
  <si>
    <t>Liepājas Centrālās zinātniskās bibliotēkas filiāle - "Zaļās birzs" bibliotēka</t>
  </si>
  <si>
    <t>Liepājas Centrālās zinātniskās bibliotēkas filiāle - "Dienvidrietumu bibliotēka"</t>
  </si>
  <si>
    <t>Liepājas Centrālās zinātniskās bibliotēkas filiāle - bibliotēka "Varavīksne"</t>
  </si>
  <si>
    <t>Aronas pagasta bibliotēka</t>
  </si>
  <si>
    <t>Barkavas pagasta bibliotēka</t>
  </si>
  <si>
    <t>Ērgļu pagasta bibliotēka</t>
  </si>
  <si>
    <t>Liezēres pagasta bibliotēka</t>
  </si>
  <si>
    <t>Ošupes pagasta bibliotēka</t>
  </si>
  <si>
    <t>Sarkaņu pagasta bibliotēka</t>
  </si>
  <si>
    <t>Stirnienes pagasta bibliotēka</t>
  </si>
  <si>
    <t>Ikšķiles pilsētas bibliotēka</t>
  </si>
  <si>
    <t>Ķeguma bibliotēka</t>
  </si>
  <si>
    <t>Ogres novada Madlienas pagasta bibliotēka</t>
  </si>
  <si>
    <t>Aglonas bibliotēka</t>
  </si>
  <si>
    <t>Čornajas pagasta bibliotēka</t>
  </si>
  <si>
    <t>Sakstagala pagasta bibliotēka</t>
  </si>
  <si>
    <t>Viļānu pagasta Radopoles bibliotēka</t>
  </si>
  <si>
    <t>Vangažu pilsētas bibliotēka</t>
  </si>
  <si>
    <t>Smiltenes novada Brantu bibliotēka</t>
  </si>
  <si>
    <t>Smiltenes novada Palsmanes bibliotēka</t>
  </si>
  <si>
    <t>Talsu novada Balgales bibliotēka</t>
  </si>
  <si>
    <t>Talsu novada Īves bibliotēka</t>
  </si>
  <si>
    <t>Talsu novada Ķūļciema bibliotēka</t>
  </si>
  <si>
    <t>Talsu novada Laidzes bibliotēka</t>
  </si>
  <si>
    <t>Talsu novada Laucienes bibliotēka</t>
  </si>
  <si>
    <t>Talsu novada Sabiles bibliotēka</t>
  </si>
  <si>
    <t>Talsu novada Stendes bibliotēka</t>
  </si>
  <si>
    <t>Talsu novada Strazdes bibliotēka</t>
  </si>
  <si>
    <t>Talsu novada Valdemārpils bibliotēka</t>
  </si>
  <si>
    <t>Talsu novada Valdgales bibliotēka</t>
  </si>
  <si>
    <t>Talsu novada Vandzenes bibliotēka</t>
  </si>
  <si>
    <t>Talsu novada Virbu bibliotēka</t>
  </si>
  <si>
    <t>Valkas novada Centrālā bibliotēka</t>
  </si>
  <si>
    <t>Kauguru pagasta Mūrmuižas bibliotēka</t>
  </si>
  <si>
    <t>Usmas bibliotēka</t>
  </si>
  <si>
    <t>Neredzīgo bibliotēka</t>
  </si>
  <si>
    <t>Pašvaldību: kopā</t>
  </si>
  <si>
    <t>Jaunieguvumu kopskaits</t>
  </si>
  <si>
    <t>Izslēgto dokumentu kopskaits</t>
  </si>
  <si>
    <t>Dokumentu kopskaits krājumā 2025,gada beigās</t>
  </si>
  <si>
    <t>Nošizdevumi</t>
  </si>
  <si>
    <t>Sīkiespieddarbi</t>
  </si>
  <si>
    <t>PUBLISKĀ: Pašvaldību</t>
  </si>
  <si>
    <t>Dienvidkurzemes nov,</t>
  </si>
  <si>
    <t>Kuldīgas nov,</t>
  </si>
  <si>
    <t>Saldus nov,</t>
  </si>
  <si>
    <t>Talsu nov,</t>
  </si>
  <si>
    <t>Ventspils bibliotēka, Bērnu bibliotēka</t>
  </si>
  <si>
    <t>Ventspils bibliotēka, Galvenā bibliotēka</t>
  </si>
  <si>
    <t>Ventspils bibliotēka, Gāliņciema bibliotēka</t>
  </si>
  <si>
    <t>Ventspils bibliotēka, Mūzikas bibliotēka</t>
  </si>
  <si>
    <t>Ventspils bibliotēka, Pārventas bibliotēka</t>
  </si>
  <si>
    <t>Ventspils nov,</t>
  </si>
  <si>
    <t>Augšdaugavas nov,</t>
  </si>
  <si>
    <t>Pilskalnes pagasta bibliotēka (Augšdaugavas nov,)</t>
  </si>
  <si>
    <t>Balvu nov,</t>
  </si>
  <si>
    <t>Krāslavas nov,</t>
  </si>
  <si>
    <t>Līvānu nov,</t>
  </si>
  <si>
    <t>Ludzas nov,</t>
  </si>
  <si>
    <t>Preiļu nov,</t>
  </si>
  <si>
    <t>Rēzeknes pilsētas 2, bibliotēka - Rēzeknes pilsētas Centrālās bibliotēkas filiāle</t>
  </si>
  <si>
    <t>Rēzeknes nov,</t>
  </si>
  <si>
    <t>Limbažu nov,</t>
  </si>
  <si>
    <t>Ogres nov,</t>
  </si>
  <si>
    <t>Ādažu nov,</t>
  </si>
  <si>
    <t>Ķekavas nov,</t>
  </si>
  <si>
    <t>Mārupes nov,</t>
  </si>
  <si>
    <t>Olaines nov,</t>
  </si>
  <si>
    <t>Ropažu nov,</t>
  </si>
  <si>
    <t>Salaspils nov,</t>
  </si>
  <si>
    <t>Saulkrastu nov,</t>
  </si>
  <si>
    <t>Siguldas nov,</t>
  </si>
  <si>
    <t>Tukuma nov,</t>
  </si>
  <si>
    <t>Džūkstes pagasta 1, bibliotēka</t>
  </si>
  <si>
    <t>Džūkstes pagasta 2, bibliotēka</t>
  </si>
  <si>
    <t>Irlavas pagasta 1, bibliotēka</t>
  </si>
  <si>
    <t>Alūksnes nov,</t>
  </si>
  <si>
    <t>Gulbenes nov,</t>
  </si>
  <si>
    <t>Madonas nov,</t>
  </si>
  <si>
    <t>Smiltenes nov,</t>
  </si>
  <si>
    <t>Smiltenes novada Brantu  bibliotēka [likvid, Blomes PSV Brantos 2026 ]</t>
  </si>
  <si>
    <t>Valkas nov,</t>
  </si>
  <si>
    <t>Valmieras nov,</t>
  </si>
  <si>
    <t>Rencēnu pagasta 1, bibliotēka</t>
  </si>
  <si>
    <t>Rencēnu pagasta 2, bibliotēka</t>
  </si>
  <si>
    <t>Aizkraukles nov,</t>
  </si>
  <si>
    <t>Bauskas nov,</t>
  </si>
  <si>
    <t>Dobeles nov,</t>
  </si>
  <si>
    <t>Jēkabpils nov,</t>
  </si>
  <si>
    <t>Jēkabpils novada Saukas bibliotēka [likvidēta 2025]</t>
  </si>
  <si>
    <t>Jēkabpils novada Sēlpils 1, bibliotēka</t>
  </si>
  <si>
    <t>Jēkabpils novada Sēlpils 2, bibliotēka</t>
  </si>
  <si>
    <t>Jelgavas nov,</t>
  </si>
  <si>
    <t>Krājums digitālais</t>
  </si>
  <si>
    <t xml:space="preserve">KRĀJUMS </t>
  </si>
  <si>
    <t>Rīga + Pierīga</t>
  </si>
  <si>
    <t>Krājums fiziskais, kopā pa resursu veidiem</t>
  </si>
  <si>
    <t>Bibliotekārie darbinieki</t>
  </si>
  <si>
    <t>Bibliotekārie darbinieki pa vecuma grupām</t>
  </si>
  <si>
    <t>Brīvprātīgie</t>
  </si>
  <si>
    <t>&lt;20</t>
  </si>
  <si>
    <t>&gt;=80</t>
  </si>
  <si>
    <t>20-29</t>
  </si>
  <si>
    <t>30-39</t>
  </si>
  <si>
    <t>40-49</t>
  </si>
  <si>
    <t>50-59</t>
  </si>
  <si>
    <t>60-69</t>
  </si>
  <si>
    <t>70-79</t>
  </si>
  <si>
    <t>Sievietes</t>
  </si>
  <si>
    <t>Vīrieši</t>
  </si>
  <si>
    <t>Darbinieki kopā</t>
  </si>
  <si>
    <t>Bibliotekārie darbinieki Pilna slodze</t>
  </si>
  <si>
    <t>Bibliotekārie darbinieki Nepilna slodze</t>
  </si>
  <si>
    <t>Bbliotekārie darbinieki</t>
  </si>
  <si>
    <t>Datoru skaits gada beigās</t>
  </si>
  <si>
    <t>Bezmaksas Wi-Fi</t>
  </si>
  <si>
    <t>Cita integrētā bibliotēku informācijas sistēma</t>
  </si>
  <si>
    <t>Grāmatu drošības sistēma</t>
  </si>
  <si>
    <t>Pašapkalpošanas grāmatu izsniegšanas/ nodošanas sistēma</t>
  </si>
  <si>
    <t>Bibliomāts</t>
  </si>
  <si>
    <t>Grāmatu nodošanas iekārta</t>
  </si>
  <si>
    <t>Printeru kopskaits</t>
  </si>
  <si>
    <t>Skeneru kopskaits</t>
  </si>
  <si>
    <t>Kopējamo iekārtu kopskaits</t>
  </si>
  <si>
    <t>Multifunkcionālo iekārtu kopskaits</t>
  </si>
  <si>
    <t>Integrētā bibliotēku informācijas sistēma</t>
  </si>
  <si>
    <t>Darbiniekiem</t>
  </si>
  <si>
    <t>Lasītājiem</t>
  </si>
  <si>
    <t>Informācijas tehnoloģijas</t>
  </si>
  <si>
    <t>1</t>
  </si>
  <si>
    <t>Krājuma uzskaites un lasītāju apkalpošanas programma</t>
  </si>
  <si>
    <t>Cita</t>
  </si>
  <si>
    <t>ALISE</t>
  </si>
  <si>
    <t>LNerB Katalogs - Latvijas Neredzīgo bibliotēkas informācijas sistēma “Krājuma uzskaites un lasītāju apkalpošanas programma"</t>
  </si>
  <si>
    <t>LNerB BIS "Krājuma uzskaites un lasītāju apkalpošanas programma"</t>
  </si>
  <si>
    <t>LNerB BIS</t>
  </si>
  <si>
    <t>LNerB katalogs</t>
  </si>
  <si>
    <t>Cēsu nov,</t>
  </si>
  <si>
    <t xml:space="preserve">ALISE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</si>
</sst>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b/>
      <sz val="9"/>
      <color rgb="FF000000"/>
      <name val="Arial"/>
      <family val="2"/>
      <charset val="186"/>
    </font>
    <font>
      <sz val="9"/>
      <color rgb="FF000000"/>
      <name val="Arial"/>
      <family val="2"/>
      <charset val="186"/>
    </font>
    <font>
      <b/>
      <i/>
      <sz val="9"/>
      <color rgb="FF000000"/>
      <name val="Arial"/>
      <family val="2"/>
      <charset val="186"/>
    </font>
    <font>
      <b/>
      <sz val="11"/>
      <color rgb="FF000000"/>
      <name val="Arial"/>
      <family val="2"/>
      <charset val="186"/>
    </font>
    <font>
      <sz val="9"/>
      <name val="Arial"/>
      <family val="2"/>
      <charset val="186"/>
    </font>
    <font>
      <b/>
      <sz val="9"/>
      <name val="Arial"/>
      <family val="2"/>
      <charset val="186"/>
    </font>
    <font>
      <b/>
      <sz val="8"/>
      <color rgb="FF000000"/>
      <name val="Arial"/>
      <family val="2"/>
      <charset val="186"/>
    </font>
    <font>
      <sz val="8"/>
      <color rgb="FF000000"/>
      <name val="Arial"/>
      <family val="2"/>
      <charset val="186"/>
    </font>
    <font>
      <sz val="8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name val="Calibri"/>
    </font>
    <font>
      <b/>
      <sz val="9"/>
      <color rgb="FF000000"/>
      <name val="Arial"/>
    </font>
    <font>
      <sz val="9"/>
      <color rgb="FF000000"/>
      <name val="Arial"/>
    </font>
    <font>
      <sz val="11"/>
      <name val="Calibri"/>
    </font>
    <font>
      <b/>
      <i/>
      <sz val="9"/>
      <color rgb="FF000000"/>
      <name val="Arial"/>
    </font>
  </fonts>
  <fills count="26">
    <fill>
      <patternFill patternType="none"/>
    </fill>
    <fill>
      <patternFill patternType="gray125"/>
    </fill>
    <fill>
      <patternFill patternType="solid">
        <fgColor rgb="FF90EE90"/>
        <bgColor rgb="FF90EE90"/>
      </patternFill>
    </fill>
    <fill>
      <patternFill patternType="solid">
        <fgColor rgb="FFD2B48C"/>
        <bgColor rgb="FFD2B48C"/>
      </patternFill>
    </fill>
    <fill>
      <patternFill patternType="solid">
        <fgColor rgb="FFFFFF00"/>
        <bgColor rgb="FFFFFF00"/>
      </patternFill>
    </fill>
    <fill>
      <patternFill patternType="solid">
        <fgColor rgb="FFFFD700"/>
        <bgColor rgb="FFFFD700"/>
      </patternFill>
    </fill>
    <fill>
      <patternFill patternType="solid">
        <fgColor rgb="FFF0E68C"/>
        <bgColor rgb="FFF0E68C"/>
      </patternFill>
    </fill>
    <fill>
      <patternFill patternType="solid">
        <fgColor theme="5" tint="0.59999389629810485"/>
        <bgColor rgb="FF90EE90"/>
      </patternFill>
    </fill>
    <fill>
      <patternFill patternType="solid">
        <fgColor theme="5" tint="0.39997558519241921"/>
        <bgColor rgb="FF90EE9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90EE90"/>
      </patternFill>
    </fill>
    <fill>
      <patternFill patternType="solid">
        <fgColor theme="7" tint="0.79998168889431442"/>
        <bgColor rgb="FF90EE9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rgb="FF90EE90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rgb="FF90EE90"/>
      </patternFill>
    </fill>
    <fill>
      <patternFill patternType="solid">
        <fgColor theme="9" tint="0.79998168889431442"/>
        <bgColor rgb="FF90EE90"/>
      </patternFill>
    </fill>
    <fill>
      <patternFill patternType="solid">
        <fgColor theme="6" tint="0.79998168889431442"/>
        <bgColor rgb="FF90EE9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rgb="FF90EE9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2" fillId="0" borderId="0"/>
  </cellStyleXfs>
  <cellXfs count="109">
    <xf numFmtId="0" fontId="1" fillId="0" borderId="0" xfId="0" applyFont="1"/>
    <xf numFmtId="0" fontId="4" fillId="3" borderId="1" xfId="0" applyFont="1" applyFill="1" applyBorder="1" applyAlignment="1">
      <alignment vertical="top" wrapText="1" readingOrder="1"/>
    </xf>
    <xf numFmtId="0" fontId="2" fillId="4" borderId="1" xfId="0" applyFont="1" applyFill="1" applyBorder="1" applyAlignment="1">
      <alignment vertical="top" wrapText="1" readingOrder="1"/>
    </xf>
    <xf numFmtId="0" fontId="2" fillId="5" borderId="1" xfId="0" applyFont="1" applyFill="1" applyBorder="1" applyAlignment="1">
      <alignment vertical="top" wrapText="1" readingOrder="1"/>
    </xf>
    <xf numFmtId="0" fontId="3" fillId="6" borderId="1" xfId="0" applyFont="1" applyFill="1" applyBorder="1" applyAlignment="1">
      <alignment vertical="top" wrapText="1" readingOrder="1"/>
    </xf>
    <xf numFmtId="0" fontId="3" fillId="0" borderId="1" xfId="0" applyFont="1" applyBorder="1" applyAlignment="1">
      <alignment horizontal="left" vertical="top" wrapText="1" readingOrder="1"/>
    </xf>
    <xf numFmtId="0" fontId="2" fillId="7" borderId="1" xfId="0" applyFont="1" applyFill="1" applyBorder="1" applyAlignment="1">
      <alignment vertical="top" wrapText="1" readingOrder="1"/>
    </xf>
    <xf numFmtId="0" fontId="2" fillId="5" borderId="1" xfId="0" applyFont="1" applyFill="1" applyBorder="1" applyAlignment="1">
      <alignment vertical="top" wrapText="1" readingOrder="1"/>
    </xf>
    <xf numFmtId="0" fontId="3" fillId="6" borderId="1" xfId="0" applyFont="1" applyFill="1" applyBorder="1" applyAlignment="1">
      <alignment vertical="top" wrapText="1" readingOrder="1"/>
    </xf>
    <xf numFmtId="0" fontId="6" fillId="14" borderId="9" xfId="0" applyFont="1" applyFill="1" applyBorder="1" applyAlignment="1">
      <alignment horizontal="left" vertical="top" wrapText="1"/>
    </xf>
    <xf numFmtId="0" fontId="8" fillId="8" borderId="1" xfId="0" applyFont="1" applyFill="1" applyBorder="1" applyAlignment="1">
      <alignment horizontal="left" vertical="top" wrapText="1" readingOrder="1"/>
    </xf>
    <xf numFmtId="0" fontId="9" fillId="8" borderId="1" xfId="0" applyFont="1" applyFill="1" applyBorder="1" applyAlignment="1">
      <alignment horizontal="left" vertical="top" wrapText="1" readingOrder="1"/>
    </xf>
    <xf numFmtId="0" fontId="10" fillId="9" borderId="2" xfId="0" applyFont="1" applyFill="1" applyBorder="1" applyAlignment="1">
      <alignment horizontal="left" vertical="top" wrapText="1"/>
    </xf>
    <xf numFmtId="0" fontId="8" fillId="11" borderId="1" xfId="0" applyFont="1" applyFill="1" applyBorder="1" applyAlignment="1">
      <alignment horizontal="left" vertical="top" wrapText="1" readingOrder="1"/>
    </xf>
    <xf numFmtId="0" fontId="9" fillId="11" borderId="4" xfId="0" applyFont="1" applyFill="1" applyBorder="1" applyAlignment="1">
      <alignment horizontal="left" vertical="top" wrapText="1" readingOrder="1"/>
    </xf>
    <xf numFmtId="0" fontId="9" fillId="12" borderId="9" xfId="0" applyFont="1" applyFill="1" applyBorder="1" applyAlignment="1">
      <alignment horizontal="left" vertical="center" wrapText="1" readingOrder="1"/>
    </xf>
    <xf numFmtId="0" fontId="10" fillId="13" borderId="9" xfId="0" applyFont="1" applyFill="1" applyBorder="1" applyAlignment="1">
      <alignment horizontal="left" vertical="center" wrapText="1"/>
    </xf>
    <xf numFmtId="0" fontId="2" fillId="7" borderId="1" xfId="0" applyNumberFormat="1" applyFont="1" applyFill="1" applyBorder="1" applyAlignment="1">
      <alignment horizontal="left" vertical="top" wrapText="1" readingOrder="1"/>
    </xf>
    <xf numFmtId="0" fontId="2" fillId="7" borderId="1" xfId="0" applyFont="1" applyFill="1" applyBorder="1" applyAlignment="1">
      <alignment horizontal="left" vertical="top" wrapText="1" readingOrder="1"/>
    </xf>
    <xf numFmtId="0" fontId="2" fillId="7" borderId="3" xfId="0" applyFont="1" applyFill="1" applyBorder="1" applyAlignment="1">
      <alignment horizontal="left" vertical="top" wrapText="1" readingOrder="1"/>
    </xf>
    <xf numFmtId="0" fontId="2" fillId="3" borderId="1" xfId="0" applyFont="1" applyFill="1" applyBorder="1" applyAlignment="1">
      <alignment horizontal="left" vertical="top" wrapText="1" readingOrder="1"/>
    </xf>
    <xf numFmtId="0" fontId="2" fillId="4" borderId="1" xfId="0" applyFont="1" applyFill="1" applyBorder="1" applyAlignment="1">
      <alignment horizontal="left" vertical="top" wrapText="1" readingOrder="1"/>
    </xf>
    <xf numFmtId="0" fontId="2" fillId="5" borderId="1" xfId="0" applyFont="1" applyFill="1" applyBorder="1" applyAlignment="1">
      <alignment horizontal="left" vertical="top" wrapText="1" readingOrder="1"/>
    </xf>
    <xf numFmtId="0" fontId="3" fillId="0" borderId="1" xfId="0" applyNumberFormat="1" applyFont="1" applyBorder="1" applyAlignment="1">
      <alignment horizontal="left" vertical="top" wrapText="1" readingOrder="1"/>
    </xf>
    <xf numFmtId="0" fontId="1" fillId="0" borderId="0" xfId="0" applyFont="1" applyAlignment="1">
      <alignment horizontal="left"/>
    </xf>
    <xf numFmtId="0" fontId="13" fillId="0" borderId="9" xfId="1" applyFont="1" applyBorder="1"/>
    <xf numFmtId="0" fontId="12" fillId="0" borderId="0" xfId="1"/>
    <xf numFmtId="0" fontId="13" fillId="9" borderId="9" xfId="1" applyFont="1" applyFill="1" applyBorder="1"/>
    <xf numFmtId="0" fontId="12" fillId="16" borderId="9" xfId="1" applyFill="1" applyBorder="1"/>
    <xf numFmtId="0" fontId="12" fillId="0" borderId="9" xfId="1" applyBorder="1"/>
    <xf numFmtId="0" fontId="11" fillId="9" borderId="9" xfId="1" applyFont="1" applyFill="1" applyBorder="1"/>
    <xf numFmtId="0" fontId="12" fillId="9" borderId="9" xfId="1" applyFill="1" applyBorder="1"/>
    <xf numFmtId="0" fontId="12" fillId="17" borderId="0" xfId="1" applyFill="1"/>
    <xf numFmtId="0" fontId="12" fillId="16" borderId="0" xfId="1" applyFill="1"/>
    <xf numFmtId="0" fontId="13" fillId="16" borderId="9" xfId="1" applyFont="1" applyFill="1" applyBorder="1" applyAlignment="1">
      <alignment wrapText="1"/>
    </xf>
    <xf numFmtId="0" fontId="13" fillId="0" borderId="9" xfId="1" applyFont="1" applyBorder="1" applyAlignment="1">
      <alignment wrapText="1"/>
    </xf>
    <xf numFmtId="0" fontId="13" fillId="10" borderId="9" xfId="1" applyFont="1" applyFill="1" applyBorder="1"/>
    <xf numFmtId="0" fontId="13" fillId="18" borderId="9" xfId="1" applyFont="1" applyFill="1" applyBorder="1"/>
    <xf numFmtId="0" fontId="16" fillId="0" borderId="0" xfId="0" applyFont="1"/>
    <xf numFmtId="0" fontId="14" fillId="3" borderId="1" xfId="0" applyFont="1" applyFill="1" applyBorder="1" applyAlignment="1">
      <alignment vertical="top" wrapText="1" readingOrder="1"/>
    </xf>
    <xf numFmtId="0" fontId="17" fillId="3" borderId="1" xfId="0" applyFont="1" applyFill="1" applyBorder="1" applyAlignment="1">
      <alignment vertical="top" wrapText="1" readingOrder="1"/>
    </xf>
    <xf numFmtId="0" fontId="14" fillId="4" borderId="1" xfId="0" applyFont="1" applyFill="1" applyBorder="1" applyAlignment="1">
      <alignment vertical="top" wrapText="1" readingOrder="1"/>
    </xf>
    <xf numFmtId="0" fontId="14" fillId="5" borderId="1" xfId="0" applyFont="1" applyFill="1" applyBorder="1" applyAlignment="1">
      <alignment vertical="top" wrapText="1" readingOrder="1"/>
    </xf>
    <xf numFmtId="0" fontId="15" fillId="6" borderId="1" xfId="0" applyFont="1" applyFill="1" applyBorder="1" applyAlignment="1">
      <alignment vertical="top" wrapText="1" readingOrder="1"/>
    </xf>
    <xf numFmtId="0" fontId="15" fillId="0" borderId="1" xfId="0" applyFont="1" applyBorder="1" applyAlignment="1">
      <alignment vertical="top" wrapText="1" readingOrder="1"/>
    </xf>
    <xf numFmtId="0" fontId="14" fillId="19" borderId="1" xfId="0" applyFont="1" applyFill="1" applyBorder="1" applyAlignment="1">
      <alignment vertical="top" wrapText="1" readingOrder="1"/>
    </xf>
    <xf numFmtId="0" fontId="14" fillId="19" borderId="3" xfId="0" applyFont="1" applyFill="1" applyBorder="1" applyAlignment="1">
      <alignment vertical="top" wrapText="1" readingOrder="1"/>
    </xf>
    <xf numFmtId="0" fontId="8" fillId="20" borderId="12" xfId="0" applyFont="1" applyFill="1" applyBorder="1" applyAlignment="1">
      <alignment horizontal="center" vertical="center" wrapText="1" readingOrder="1"/>
    </xf>
    <xf numFmtId="0" fontId="8" fillId="20" borderId="1" xfId="0" applyFont="1" applyFill="1" applyBorder="1" applyAlignment="1">
      <alignment horizontal="center" vertical="center" wrapText="1" readingOrder="1"/>
    </xf>
    <xf numFmtId="0" fontId="8" fillId="20" borderId="3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vertical="top" wrapText="1" readingOrder="1"/>
    </xf>
    <xf numFmtId="0" fontId="2" fillId="7" borderId="1" xfId="0" applyNumberFormat="1" applyFont="1" applyFill="1" applyBorder="1" applyAlignment="1">
      <alignment vertical="top" wrapText="1" readingOrder="1"/>
    </xf>
    <xf numFmtId="0" fontId="2" fillId="3" borderId="1" xfId="0" applyFont="1" applyFill="1" applyBorder="1" applyAlignment="1">
      <alignment vertical="top" wrapText="1" readingOrder="1"/>
    </xf>
    <xf numFmtId="0" fontId="3" fillId="0" borderId="1" xfId="0" applyFont="1" applyBorder="1" applyAlignment="1">
      <alignment vertical="top" wrapText="1" readingOrder="1"/>
    </xf>
    <xf numFmtId="0" fontId="2" fillId="2" borderId="12" xfId="0" applyFont="1" applyFill="1" applyBorder="1" applyAlignment="1">
      <alignment vertical="top" wrapText="1" readingOrder="1"/>
    </xf>
    <xf numFmtId="0" fontId="2" fillId="7" borderId="3" xfId="0" applyFont="1" applyFill="1" applyBorder="1" applyAlignment="1">
      <alignment vertical="top" wrapText="1" readingOrder="1"/>
    </xf>
    <xf numFmtId="0" fontId="2" fillId="7" borderId="3" xfId="0" applyNumberFormat="1" applyFont="1" applyFill="1" applyBorder="1" applyAlignment="1">
      <alignment vertical="top" wrapText="1" readingOrder="1"/>
    </xf>
    <xf numFmtId="0" fontId="2" fillId="8" borderId="9" xfId="0" applyFont="1" applyFill="1" applyBorder="1" applyAlignment="1">
      <alignment vertical="top" wrapText="1" readingOrder="1"/>
    </xf>
    <xf numFmtId="1" fontId="15" fillId="0" borderId="1" xfId="0" applyNumberFormat="1" applyFont="1" applyBorder="1" applyAlignment="1">
      <alignment vertical="top" wrapText="1" readingOrder="1"/>
    </xf>
    <xf numFmtId="1" fontId="14" fillId="3" borderId="1" xfId="0" applyNumberFormat="1" applyFont="1" applyFill="1" applyBorder="1" applyAlignment="1">
      <alignment vertical="top" wrapText="1" readingOrder="1"/>
    </xf>
    <xf numFmtId="1" fontId="14" fillId="4" borderId="1" xfId="0" applyNumberFormat="1" applyFont="1" applyFill="1" applyBorder="1" applyAlignment="1">
      <alignment vertical="top" wrapText="1" readingOrder="1"/>
    </xf>
    <xf numFmtId="1" fontId="14" fillId="5" borderId="1" xfId="0" applyNumberFormat="1" applyFont="1" applyFill="1" applyBorder="1" applyAlignment="1">
      <alignment vertical="top" wrapText="1" readingOrder="1"/>
    </xf>
    <xf numFmtId="1" fontId="15" fillId="0" borderId="3" xfId="0" applyNumberFormat="1" applyFont="1" applyBorder="1" applyAlignment="1">
      <alignment vertical="top" wrapText="1" readingOrder="1"/>
    </xf>
    <xf numFmtId="0" fontId="15" fillId="0" borderId="3" xfId="0" applyFont="1" applyBorder="1" applyAlignment="1">
      <alignment vertical="top" wrapText="1" readingOrder="1"/>
    </xf>
    <xf numFmtId="0" fontId="14" fillId="2" borderId="9" xfId="0" applyFont="1" applyFill="1" applyBorder="1" applyAlignment="1">
      <alignment vertical="top" wrapText="1" readingOrder="1"/>
    </xf>
    <xf numFmtId="0" fontId="7" fillId="10" borderId="7" xfId="0" applyFont="1" applyFill="1" applyBorder="1" applyAlignment="1">
      <alignment horizontal="center" vertical="center"/>
    </xf>
    <xf numFmtId="0" fontId="7" fillId="10" borderId="8" xfId="0" applyFont="1" applyFill="1" applyBorder="1" applyAlignment="1">
      <alignment horizontal="center" vertical="center"/>
    </xf>
    <xf numFmtId="0" fontId="2" fillId="12" borderId="6" xfId="0" applyFont="1" applyFill="1" applyBorder="1" applyAlignment="1">
      <alignment horizontal="center" vertical="center" wrapText="1" readingOrder="1"/>
    </xf>
    <xf numFmtId="0" fontId="8" fillId="2" borderId="10" xfId="0" applyFont="1" applyFill="1" applyBorder="1" applyAlignment="1">
      <alignment horizontal="left" vertical="top" wrapText="1" readingOrder="1"/>
    </xf>
    <xf numFmtId="0" fontId="8" fillId="2" borderId="11" xfId="0" applyFont="1" applyFill="1" applyBorder="1" applyAlignment="1">
      <alignment horizontal="left" vertical="top" wrapText="1" readingOrder="1"/>
    </xf>
    <xf numFmtId="0" fontId="5" fillId="15" borderId="5" xfId="0" applyFont="1" applyFill="1" applyBorder="1" applyAlignment="1">
      <alignment horizontal="center" vertical="center" wrapText="1" readingOrder="1"/>
    </xf>
    <xf numFmtId="0" fontId="5" fillId="15" borderId="3" xfId="0" applyFont="1" applyFill="1" applyBorder="1" applyAlignment="1">
      <alignment horizontal="center" vertical="center" wrapText="1" readingOrder="1"/>
    </xf>
    <xf numFmtId="0" fontId="7" fillId="14" borderId="9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 readingOrder="1"/>
    </xf>
    <xf numFmtId="0" fontId="2" fillId="8" borderId="2" xfId="0" applyFont="1" applyFill="1" applyBorder="1" applyAlignment="1">
      <alignment horizontal="center" vertical="center" wrapText="1" readingOrder="1"/>
    </xf>
    <xf numFmtId="0" fontId="1" fillId="22" borderId="2" xfId="0" applyFont="1" applyFill="1" applyBorder="1" applyAlignment="1">
      <alignment horizontal="center" vertical="top" wrapText="1"/>
    </xf>
    <xf numFmtId="0" fontId="16" fillId="22" borderId="2" xfId="0" applyFont="1" applyFill="1" applyBorder="1" applyAlignment="1">
      <alignment horizontal="center" vertical="top" wrapText="1"/>
    </xf>
    <xf numFmtId="0" fontId="1" fillId="22" borderId="9" xfId="0" applyFont="1" applyFill="1" applyBorder="1" applyAlignment="1">
      <alignment horizontal="center" vertical="top" wrapText="1"/>
    </xf>
    <xf numFmtId="0" fontId="16" fillId="22" borderId="9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center" wrapText="1" readingOrder="1"/>
    </xf>
    <xf numFmtId="0" fontId="2" fillId="0" borderId="14" xfId="0" applyFont="1" applyFill="1" applyBorder="1" applyAlignment="1">
      <alignment horizontal="center" vertical="center" wrapText="1" readingOrder="1"/>
    </xf>
    <xf numFmtId="0" fontId="14" fillId="19" borderId="9" xfId="0" applyFont="1" applyFill="1" applyBorder="1" applyAlignment="1">
      <alignment horizontal="center" vertical="top" wrapText="1" readingOrder="1"/>
    </xf>
    <xf numFmtId="0" fontId="14" fillId="20" borderId="9" xfId="0" applyFont="1" applyFill="1" applyBorder="1" applyAlignment="1">
      <alignment horizontal="center" vertical="top" wrapText="1" readingOrder="1"/>
    </xf>
    <xf numFmtId="0" fontId="14" fillId="21" borderId="9" xfId="0" applyFont="1" applyFill="1" applyBorder="1" applyAlignment="1">
      <alignment horizontal="center" vertical="top" wrapText="1" readingOrder="1"/>
    </xf>
    <xf numFmtId="0" fontId="1" fillId="9" borderId="9" xfId="0" applyFont="1" applyFill="1" applyBorder="1" applyAlignment="1">
      <alignment horizontal="center" vertical="top" wrapText="1"/>
    </xf>
    <xf numFmtId="0" fontId="2" fillId="25" borderId="13" xfId="0" applyFont="1" applyFill="1" applyBorder="1" applyAlignment="1">
      <alignment horizontal="center" vertical="top" wrapText="1" readingOrder="1"/>
    </xf>
    <xf numFmtId="0" fontId="2" fillId="25" borderId="14" xfId="0" applyFont="1" applyFill="1" applyBorder="1" applyAlignment="1">
      <alignment horizontal="center" vertical="top" wrapText="1" readingOrder="1"/>
    </xf>
    <xf numFmtId="0" fontId="2" fillId="2" borderId="12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/>
    </xf>
    <xf numFmtId="0" fontId="3" fillId="15" borderId="13" xfId="0" applyFont="1" applyFill="1" applyBorder="1" applyAlignment="1">
      <alignment horizontal="center" vertical="top" wrapText="1" readingOrder="1"/>
    </xf>
    <xf numFmtId="0" fontId="3" fillId="15" borderId="14" xfId="0" applyFont="1" applyFill="1" applyBorder="1" applyAlignment="1">
      <alignment horizontal="center" vertical="top" wrapText="1" readingOrder="1"/>
    </xf>
    <xf numFmtId="0" fontId="1" fillId="14" borderId="9" xfId="0" applyFont="1" applyFill="1" applyBorder="1" applyAlignment="1">
      <alignment horizontal="center" vertical="top" wrapText="1"/>
    </xf>
    <xf numFmtId="0" fontId="1" fillId="23" borderId="9" xfId="0" applyFont="1" applyFill="1" applyBorder="1" applyAlignment="1">
      <alignment horizontal="center" vertical="top" wrapText="1"/>
    </xf>
    <xf numFmtId="0" fontId="1" fillId="24" borderId="9" xfId="0" applyFont="1" applyFill="1" applyBorder="1" applyAlignment="1">
      <alignment horizontal="center" vertical="top" wrapText="1"/>
    </xf>
    <xf numFmtId="0" fontId="14" fillId="2" borderId="9" xfId="0" applyFont="1" applyFill="1" applyBorder="1" applyAlignment="1">
      <alignment horizontal="center" vertical="top" wrapText="1" readingOrder="1"/>
    </xf>
    <xf numFmtId="0" fontId="3" fillId="15" borderId="13" xfId="0" applyFont="1" applyFill="1" applyBorder="1" applyAlignment="1">
      <alignment horizontal="center" vertical="center" wrapText="1" readingOrder="1"/>
    </xf>
    <xf numFmtId="0" fontId="15" fillId="15" borderId="15" xfId="0" applyFont="1" applyFill="1" applyBorder="1" applyAlignment="1">
      <alignment horizontal="center" vertical="center" wrapText="1" readingOrder="1"/>
    </xf>
    <xf numFmtId="0" fontId="15" fillId="15" borderId="14" xfId="0" applyFont="1" applyFill="1" applyBorder="1" applyAlignment="1">
      <alignment horizontal="center" vertical="center" wrapText="1" readingOrder="1"/>
    </xf>
    <xf numFmtId="0" fontId="15" fillId="15" borderId="16" xfId="0" applyFont="1" applyFill="1" applyBorder="1" applyAlignment="1">
      <alignment horizontal="center" vertical="center" wrapText="1" readingOrder="1"/>
    </xf>
    <xf numFmtId="0" fontId="15" fillId="6" borderId="1" xfId="0" applyFont="1" applyFill="1" applyBorder="1" applyAlignment="1">
      <alignment vertical="top" wrapText="1" readingOrder="1"/>
    </xf>
    <xf numFmtId="0" fontId="16" fillId="0" borderId="12" xfId="0" applyFont="1" applyBorder="1" applyAlignment="1">
      <alignment vertical="top" wrapText="1"/>
    </xf>
    <xf numFmtId="0" fontId="14" fillId="2" borderId="9" xfId="0" applyFont="1" applyFill="1" applyBorder="1" applyAlignment="1">
      <alignment horizontal="center" vertical="top" readingOrder="1"/>
    </xf>
    <xf numFmtId="0" fontId="14" fillId="5" borderId="1" xfId="0" applyFont="1" applyFill="1" applyBorder="1" applyAlignment="1">
      <alignment vertical="top" wrapText="1" readingOrder="1"/>
    </xf>
    <xf numFmtId="0" fontId="14" fillId="4" borderId="1" xfId="0" applyFont="1" applyFill="1" applyBorder="1" applyAlignment="1">
      <alignment vertical="top" wrapText="1" readingOrder="1"/>
    </xf>
    <xf numFmtId="0" fontId="14" fillId="3" borderId="1" xfId="0" applyFont="1" applyFill="1" applyBorder="1" applyAlignment="1">
      <alignment vertical="top" wrapText="1" readingOrder="1"/>
    </xf>
    <xf numFmtId="0" fontId="15" fillId="0" borderId="3" xfId="0" applyNumberFormat="1" applyFont="1" applyBorder="1" applyAlignment="1">
      <alignment vertical="top" wrapText="1" readingOrder="1"/>
    </xf>
    <xf numFmtId="0" fontId="15" fillId="0" borderId="1" xfId="0" applyNumberFormat="1" applyFont="1" applyBorder="1" applyAlignment="1">
      <alignment vertical="top" wrapText="1" readingOrder="1"/>
    </xf>
    <xf numFmtId="0" fontId="14" fillId="5" borderId="1" xfId="0" applyNumberFormat="1" applyFont="1" applyFill="1" applyBorder="1" applyAlignment="1">
      <alignment vertical="top" wrapText="1" readingOrder="1"/>
    </xf>
    <xf numFmtId="1" fontId="2" fillId="5" borderId="1" xfId="0" applyNumberFormat="1" applyFont="1" applyFill="1" applyBorder="1" applyAlignment="1">
      <alignment vertical="top" wrapText="1" readingOrder="1"/>
    </xf>
  </cellXfs>
  <cellStyles count="2">
    <cellStyle name="Normal" xfId="0" builtinId="0"/>
    <cellStyle name="Normal 2" xfId="1" xr:uid="{62E04328-F414-4DFC-BFD7-6703EF750B21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90EE90"/>
      <rgbColor rgb="00AFEEEE"/>
      <rgbColor rgb="00D2B48C"/>
      <rgbColor rgb="00FFFF00"/>
      <rgbColor rgb="00FFA500"/>
      <rgbColor rgb="00FFD700"/>
      <rgbColor rgb="00F0E68C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761"/>
  <sheetViews>
    <sheetView showGridLines="0" tabSelected="1" zoomScaleNormal="100" workbookViewId="0">
      <pane xSplit="1" ySplit="4" topLeftCell="B5" activePane="bottomRight" state="frozen"/>
      <selection pane="topRight" activeCell="C1" sqref="C1"/>
      <selection pane="bottomLeft" activeCell="A17" sqref="A17"/>
      <selection pane="bottomRight" activeCell="C26" sqref="C26"/>
    </sheetView>
  </sheetViews>
  <sheetFormatPr defaultColWidth="8.85546875" defaultRowHeight="27" customHeight="1" x14ac:dyDescent="0.25"/>
  <cols>
    <col min="1" max="1" width="50.85546875" customWidth="1"/>
    <col min="2" max="8" width="8.85546875" style="24"/>
    <col min="9" max="9" width="9.7109375" style="24" customWidth="1"/>
    <col min="10" max="10" width="8.85546875" style="24"/>
    <col min="11" max="11" width="11" style="24" customWidth="1"/>
    <col min="12" max="12" width="8.85546875" style="24"/>
    <col min="13" max="13" width="9.5703125" style="24" customWidth="1"/>
    <col min="14" max="27" width="8.85546875" style="24"/>
  </cols>
  <sheetData>
    <row r="1" spans="1:27" ht="27" customHeight="1" x14ac:dyDescent="0.25">
      <c r="A1" s="70" t="s">
        <v>803</v>
      </c>
      <c r="B1" s="73" t="s">
        <v>801</v>
      </c>
      <c r="C1" s="74"/>
      <c r="D1" s="74"/>
      <c r="E1" s="65" t="s">
        <v>802</v>
      </c>
      <c r="F1" s="66"/>
      <c r="G1" s="67" t="s">
        <v>804</v>
      </c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72" t="s">
        <v>797</v>
      </c>
      <c r="X1" s="72"/>
      <c r="Y1" s="72" t="s">
        <v>798</v>
      </c>
      <c r="Z1" s="72"/>
      <c r="AA1" s="68" t="s">
        <v>4</v>
      </c>
    </row>
    <row r="2" spans="1:27" ht="65.25" customHeight="1" x14ac:dyDescent="0.25">
      <c r="A2" s="71"/>
      <c r="B2" s="10" t="s">
        <v>799</v>
      </c>
      <c r="C2" s="11" t="s">
        <v>800</v>
      </c>
      <c r="D2" s="12" t="s">
        <v>1</v>
      </c>
      <c r="E2" s="13" t="s">
        <v>2</v>
      </c>
      <c r="F2" s="14" t="s">
        <v>3</v>
      </c>
      <c r="G2" s="15" t="s">
        <v>5</v>
      </c>
      <c r="H2" s="15" t="s">
        <v>6</v>
      </c>
      <c r="I2" s="15" t="s">
        <v>7</v>
      </c>
      <c r="J2" s="15" t="s">
        <v>8</v>
      </c>
      <c r="K2" s="16" t="s">
        <v>9</v>
      </c>
      <c r="L2" s="15" t="s">
        <v>10</v>
      </c>
      <c r="M2" s="15" t="s">
        <v>11</v>
      </c>
      <c r="N2" s="15" t="s">
        <v>12</v>
      </c>
      <c r="O2" s="16" t="s">
        <v>796</v>
      </c>
      <c r="P2" s="16" t="s">
        <v>13</v>
      </c>
      <c r="Q2" s="16" t="s">
        <v>14</v>
      </c>
      <c r="R2" s="16" t="s">
        <v>15</v>
      </c>
      <c r="S2" s="16" t="s">
        <v>16</v>
      </c>
      <c r="T2" s="16" t="s">
        <v>17</v>
      </c>
      <c r="U2" s="16" t="s">
        <v>18</v>
      </c>
      <c r="V2" s="16" t="s">
        <v>19</v>
      </c>
      <c r="W2" s="9" t="s">
        <v>20</v>
      </c>
      <c r="X2" s="9" t="s">
        <v>21</v>
      </c>
      <c r="Y2" s="9" t="s">
        <v>22</v>
      </c>
      <c r="Z2" s="9" t="s">
        <v>23</v>
      </c>
      <c r="AA2" s="69"/>
    </row>
    <row r="3" spans="1:27" ht="18.75" customHeight="1" x14ac:dyDescent="0.25">
      <c r="A3" s="6" t="s">
        <v>25</v>
      </c>
      <c r="B3" s="17">
        <v>2058</v>
      </c>
      <c r="C3" s="17">
        <v>132</v>
      </c>
      <c r="D3" s="18">
        <v>1926</v>
      </c>
      <c r="E3" s="18">
        <v>75155</v>
      </c>
      <c r="F3" s="18" t="s">
        <v>26</v>
      </c>
      <c r="G3" s="19" t="s">
        <v>28</v>
      </c>
      <c r="H3" s="19">
        <v>0</v>
      </c>
      <c r="I3" s="19">
        <v>0</v>
      </c>
      <c r="J3" s="19" t="s">
        <v>29</v>
      </c>
      <c r="K3" s="19" t="s">
        <v>30</v>
      </c>
      <c r="L3" s="19" t="s">
        <v>31</v>
      </c>
      <c r="M3" s="19">
        <v>0</v>
      </c>
      <c r="N3" s="19" t="s">
        <v>32</v>
      </c>
      <c r="O3" s="19">
        <v>0</v>
      </c>
      <c r="P3" s="19">
        <v>0</v>
      </c>
      <c r="Q3" s="19" t="s">
        <v>33</v>
      </c>
      <c r="R3" s="19">
        <v>0</v>
      </c>
      <c r="S3" s="19" t="s">
        <v>34</v>
      </c>
      <c r="T3" s="19">
        <v>0</v>
      </c>
      <c r="U3" s="19">
        <v>0</v>
      </c>
      <c r="V3" s="19">
        <v>0</v>
      </c>
      <c r="W3" s="19" t="s">
        <v>35</v>
      </c>
      <c r="X3" s="19" t="s">
        <v>36</v>
      </c>
      <c r="Y3" s="19" t="s">
        <v>37</v>
      </c>
      <c r="Z3" s="19" t="s">
        <v>38</v>
      </c>
      <c r="AA3" s="18" t="s">
        <v>27</v>
      </c>
    </row>
    <row r="4" spans="1:27" ht="17.25" customHeight="1" x14ac:dyDescent="0.25">
      <c r="A4" s="1" t="s">
        <v>805</v>
      </c>
      <c r="B4" s="20">
        <f t="shared" ref="B4:Z4" si="0">B6+B40+B61+B87+B95+B117+B149+B155+B170+B199+B224+B233+B258+B266+B295+B314+B319+B350+B356+B359+B365+B370+B374+B382+B386+B390+B402+B431+B449+B475+B496+B519+B538+B564+B579+B586+B620+B644+B681+B703+B731+B736</f>
        <v>382600</v>
      </c>
      <c r="C4" s="20">
        <f t="shared" si="0"/>
        <v>130543</v>
      </c>
      <c r="D4" s="20">
        <f t="shared" si="0"/>
        <v>252057</v>
      </c>
      <c r="E4" s="20">
        <f t="shared" si="0"/>
        <v>9571844</v>
      </c>
      <c r="F4" s="20">
        <f t="shared" si="0"/>
        <v>1390440</v>
      </c>
      <c r="G4" s="20">
        <f t="shared" si="0"/>
        <v>5342409</v>
      </c>
      <c r="H4" s="20">
        <f t="shared" si="0"/>
        <v>1</v>
      </c>
      <c r="I4" s="20">
        <f t="shared" si="0"/>
        <v>2118</v>
      </c>
      <c r="J4" s="20">
        <f t="shared" si="0"/>
        <v>150804</v>
      </c>
      <c r="K4" s="20">
        <f t="shared" si="0"/>
        <v>2363078</v>
      </c>
      <c r="L4" s="20">
        <f t="shared" si="0"/>
        <v>44360</v>
      </c>
      <c r="M4" s="20">
        <f t="shared" si="0"/>
        <v>1</v>
      </c>
      <c r="N4" s="20">
        <f t="shared" si="0"/>
        <v>566</v>
      </c>
      <c r="O4" s="20">
        <f t="shared" si="0"/>
        <v>30826</v>
      </c>
      <c r="P4" s="20">
        <f t="shared" si="0"/>
        <v>6516</v>
      </c>
      <c r="Q4" s="20">
        <f t="shared" si="0"/>
        <v>1257</v>
      </c>
      <c r="R4" s="20">
        <f t="shared" si="0"/>
        <v>3485</v>
      </c>
      <c r="S4" s="20">
        <f t="shared" si="0"/>
        <v>49647</v>
      </c>
      <c r="T4" s="20">
        <f t="shared" si="0"/>
        <v>56965</v>
      </c>
      <c r="U4" s="20">
        <f t="shared" si="0"/>
        <v>913087</v>
      </c>
      <c r="V4" s="20">
        <f t="shared" si="0"/>
        <v>606724</v>
      </c>
      <c r="W4" s="20">
        <f t="shared" si="0"/>
        <v>53195</v>
      </c>
      <c r="X4" s="20">
        <f t="shared" si="0"/>
        <v>50504</v>
      </c>
      <c r="Y4" s="20">
        <f t="shared" si="0"/>
        <v>11</v>
      </c>
      <c r="Z4" s="20">
        <f t="shared" si="0"/>
        <v>0</v>
      </c>
      <c r="AA4" s="20">
        <v>545</v>
      </c>
    </row>
    <row r="5" spans="1:27" ht="17.25" customHeight="1" x14ac:dyDescent="0.25">
      <c r="A5" s="2" t="s">
        <v>39</v>
      </c>
      <c r="B5" s="21">
        <f>B6+B40+B61+B87+B95+B117+B149+B155</f>
        <v>76692</v>
      </c>
      <c r="C5" s="21">
        <f t="shared" ref="C5:Z5" si="1">C6+C40+C61+C87+C95+C117+C149+C155</f>
        <v>27046</v>
      </c>
      <c r="D5" s="21">
        <f t="shared" si="1"/>
        <v>49646</v>
      </c>
      <c r="E5" s="21">
        <f t="shared" si="1"/>
        <v>2643639</v>
      </c>
      <c r="F5" s="21">
        <f t="shared" si="1"/>
        <v>257809</v>
      </c>
      <c r="G5" s="21">
        <f t="shared" si="1"/>
        <v>1150216</v>
      </c>
      <c r="H5" s="21">
        <f t="shared" si="1"/>
        <v>0</v>
      </c>
      <c r="I5" s="21">
        <f t="shared" si="1"/>
        <v>79</v>
      </c>
      <c r="J5" s="21">
        <f t="shared" si="1"/>
        <v>33774</v>
      </c>
      <c r="K5" s="21">
        <f t="shared" si="1"/>
        <v>697442</v>
      </c>
      <c r="L5" s="21">
        <f t="shared" si="1"/>
        <v>13020</v>
      </c>
      <c r="M5" s="21">
        <f t="shared" si="1"/>
        <v>0</v>
      </c>
      <c r="N5" s="21">
        <f t="shared" si="1"/>
        <v>56</v>
      </c>
      <c r="O5" s="21">
        <f t="shared" si="1"/>
        <v>29498</v>
      </c>
      <c r="P5" s="21">
        <f t="shared" si="1"/>
        <v>5675</v>
      </c>
      <c r="Q5" s="21">
        <f t="shared" si="1"/>
        <v>393</v>
      </c>
      <c r="R5" s="21">
        <f t="shared" si="1"/>
        <v>222</v>
      </c>
      <c r="S5" s="21">
        <f t="shared" si="1"/>
        <v>23524</v>
      </c>
      <c r="T5" s="21">
        <f t="shared" si="1"/>
        <v>40874</v>
      </c>
      <c r="U5" s="21">
        <f t="shared" si="1"/>
        <v>285831</v>
      </c>
      <c r="V5" s="21">
        <f t="shared" si="1"/>
        <v>363035</v>
      </c>
      <c r="W5" s="21">
        <f t="shared" si="1"/>
        <v>10009</v>
      </c>
      <c r="X5" s="21">
        <f t="shared" si="1"/>
        <v>10195</v>
      </c>
      <c r="Y5" s="21">
        <f t="shared" si="1"/>
        <v>1</v>
      </c>
      <c r="Z5" s="21">
        <f t="shared" si="1"/>
        <v>0</v>
      </c>
      <c r="AA5" s="21"/>
    </row>
    <row r="6" spans="1:27" ht="27" customHeight="1" x14ac:dyDescent="0.25">
      <c r="A6" s="3" t="s">
        <v>40</v>
      </c>
      <c r="B6" s="22">
        <f>SUM(B7:B39)</f>
        <v>8619</v>
      </c>
      <c r="C6" s="22">
        <f t="shared" ref="C6:R6" si="2">SUM(C7:C39)</f>
        <v>2706</v>
      </c>
      <c r="D6" s="22">
        <f t="shared" si="2"/>
        <v>5913</v>
      </c>
      <c r="E6" s="22">
        <f t="shared" si="2"/>
        <v>177637</v>
      </c>
      <c r="F6" s="22">
        <f t="shared" si="2"/>
        <v>25345</v>
      </c>
      <c r="G6" s="22">
        <f t="shared" si="2"/>
        <v>108063</v>
      </c>
      <c r="H6" s="22">
        <f t="shared" si="2"/>
        <v>0</v>
      </c>
      <c r="I6" s="22">
        <f t="shared" si="2"/>
        <v>0</v>
      </c>
      <c r="J6" s="22">
        <f t="shared" si="2"/>
        <v>308</v>
      </c>
      <c r="K6" s="22">
        <f t="shared" si="2"/>
        <v>61440</v>
      </c>
      <c r="L6" s="22">
        <f t="shared" si="2"/>
        <v>33</v>
      </c>
      <c r="M6" s="22">
        <f t="shared" si="2"/>
        <v>0</v>
      </c>
      <c r="N6" s="22">
        <f t="shared" si="2"/>
        <v>0</v>
      </c>
      <c r="O6" s="22">
        <f t="shared" si="2"/>
        <v>65</v>
      </c>
      <c r="P6" s="22">
        <f t="shared" si="2"/>
        <v>9</v>
      </c>
      <c r="Q6" s="22">
        <f t="shared" si="2"/>
        <v>0</v>
      </c>
      <c r="R6" s="22">
        <f t="shared" si="2"/>
        <v>0</v>
      </c>
      <c r="S6" s="22">
        <f t="shared" ref="S6:Z6" si="3">SUM(S7:S39)</f>
        <v>0</v>
      </c>
      <c r="T6" s="22">
        <f t="shared" si="3"/>
        <v>0</v>
      </c>
      <c r="U6" s="22">
        <f t="shared" si="3"/>
        <v>7719</v>
      </c>
      <c r="V6" s="22">
        <f t="shared" si="3"/>
        <v>0</v>
      </c>
      <c r="W6" s="22">
        <f t="shared" si="3"/>
        <v>2806</v>
      </c>
      <c r="X6" s="22">
        <f t="shared" si="3"/>
        <v>2027</v>
      </c>
      <c r="Y6" s="22">
        <f t="shared" si="3"/>
        <v>0</v>
      </c>
      <c r="Z6" s="22">
        <f t="shared" si="3"/>
        <v>0</v>
      </c>
      <c r="AA6" s="22"/>
    </row>
    <row r="7" spans="1:27" ht="27" customHeight="1" x14ac:dyDescent="0.25">
      <c r="A7" s="4" t="s">
        <v>41</v>
      </c>
      <c r="B7" s="23">
        <v>983</v>
      </c>
      <c r="C7" s="23">
        <v>434</v>
      </c>
      <c r="D7" s="5">
        <v>549</v>
      </c>
      <c r="E7" s="5">
        <v>20646</v>
      </c>
      <c r="F7" s="23">
        <v>3969</v>
      </c>
      <c r="G7" s="23">
        <v>18709</v>
      </c>
      <c r="H7" s="5" t="s">
        <v>0</v>
      </c>
      <c r="I7" s="5" t="s">
        <v>0</v>
      </c>
      <c r="J7" s="23">
        <v>150</v>
      </c>
      <c r="K7" s="23">
        <v>1781</v>
      </c>
      <c r="L7" s="23">
        <v>3</v>
      </c>
      <c r="M7" s="5" t="s">
        <v>0</v>
      </c>
      <c r="N7" s="5" t="s">
        <v>0</v>
      </c>
      <c r="O7" s="23">
        <v>3</v>
      </c>
      <c r="P7" s="5" t="s">
        <v>0</v>
      </c>
      <c r="Q7" s="5" t="s">
        <v>0</v>
      </c>
      <c r="R7" s="5" t="s">
        <v>0</v>
      </c>
      <c r="S7" s="5" t="s">
        <v>0</v>
      </c>
      <c r="T7" s="5" t="s">
        <v>0</v>
      </c>
      <c r="U7" s="5" t="s">
        <v>0</v>
      </c>
      <c r="V7" s="5" t="s">
        <v>0</v>
      </c>
      <c r="W7" s="23">
        <v>82</v>
      </c>
      <c r="X7" s="23">
        <v>86</v>
      </c>
      <c r="Y7" s="5" t="s">
        <v>0</v>
      </c>
      <c r="Z7" s="5" t="s">
        <v>0</v>
      </c>
      <c r="AA7" s="5" t="s">
        <v>27</v>
      </c>
    </row>
    <row r="8" spans="1:27" ht="27" customHeight="1" x14ac:dyDescent="0.25">
      <c r="A8" s="4" t="s">
        <v>42</v>
      </c>
      <c r="B8" s="23">
        <v>146</v>
      </c>
      <c r="C8" s="23">
        <v>30</v>
      </c>
      <c r="D8" s="5">
        <v>116</v>
      </c>
      <c r="E8" s="5">
        <v>4595</v>
      </c>
      <c r="F8" s="23">
        <v>430</v>
      </c>
      <c r="G8" s="23">
        <v>1352</v>
      </c>
      <c r="H8" s="5" t="s">
        <v>0</v>
      </c>
      <c r="I8" s="5" t="s">
        <v>0</v>
      </c>
      <c r="J8" s="23">
        <v>138</v>
      </c>
      <c r="K8" s="23">
        <v>2617</v>
      </c>
      <c r="L8" s="5" t="s">
        <v>0</v>
      </c>
      <c r="M8" s="5" t="s">
        <v>0</v>
      </c>
      <c r="N8" s="5" t="s">
        <v>0</v>
      </c>
      <c r="O8" s="5" t="s">
        <v>0</v>
      </c>
      <c r="P8" s="5" t="s">
        <v>0</v>
      </c>
      <c r="Q8" s="5" t="s">
        <v>0</v>
      </c>
      <c r="R8" s="5" t="s">
        <v>0</v>
      </c>
      <c r="S8" s="5" t="s">
        <v>0</v>
      </c>
      <c r="T8" s="5" t="s">
        <v>0</v>
      </c>
      <c r="U8" s="23">
        <v>488</v>
      </c>
      <c r="V8" s="5" t="s">
        <v>0</v>
      </c>
      <c r="W8" s="23">
        <v>66</v>
      </c>
      <c r="X8" s="23">
        <v>31</v>
      </c>
      <c r="Y8" s="5" t="s">
        <v>0</v>
      </c>
      <c r="Z8" s="5" t="s">
        <v>0</v>
      </c>
      <c r="AA8" s="5" t="s">
        <v>27</v>
      </c>
    </row>
    <row r="9" spans="1:27" ht="27" customHeight="1" x14ac:dyDescent="0.25">
      <c r="A9" s="4" t="s">
        <v>43</v>
      </c>
      <c r="B9" s="23">
        <v>211</v>
      </c>
      <c r="C9" s="23">
        <v>40</v>
      </c>
      <c r="D9" s="5">
        <v>171</v>
      </c>
      <c r="E9" s="5">
        <v>2950</v>
      </c>
      <c r="F9" s="23">
        <v>108</v>
      </c>
      <c r="G9" s="23">
        <v>1416</v>
      </c>
      <c r="H9" s="5" t="s">
        <v>0</v>
      </c>
      <c r="I9" s="5" t="s">
        <v>0</v>
      </c>
      <c r="J9" s="5" t="s">
        <v>0</v>
      </c>
      <c r="K9" s="23">
        <v>1320</v>
      </c>
      <c r="L9" s="5" t="s">
        <v>0</v>
      </c>
      <c r="M9" s="5" t="s">
        <v>0</v>
      </c>
      <c r="N9" s="5" t="s">
        <v>0</v>
      </c>
      <c r="O9" s="5" t="s">
        <v>0</v>
      </c>
      <c r="P9" s="5" t="s">
        <v>0</v>
      </c>
      <c r="Q9" s="5" t="s">
        <v>0</v>
      </c>
      <c r="R9" s="5" t="s">
        <v>0</v>
      </c>
      <c r="S9" s="5" t="s">
        <v>0</v>
      </c>
      <c r="T9" s="5" t="s">
        <v>0</v>
      </c>
      <c r="U9" s="23">
        <v>214</v>
      </c>
      <c r="V9" s="5" t="s">
        <v>0</v>
      </c>
      <c r="W9" s="23">
        <v>24</v>
      </c>
      <c r="X9" s="23">
        <v>16</v>
      </c>
      <c r="Y9" s="5" t="s">
        <v>0</v>
      </c>
      <c r="Z9" s="5" t="s">
        <v>0</v>
      </c>
      <c r="AA9" s="5" t="s">
        <v>27</v>
      </c>
    </row>
    <row r="10" spans="1:27" ht="27" customHeight="1" x14ac:dyDescent="0.25">
      <c r="A10" s="4" t="s">
        <v>44</v>
      </c>
      <c r="B10" s="23">
        <v>235</v>
      </c>
      <c r="C10" s="23">
        <v>42</v>
      </c>
      <c r="D10" s="5">
        <v>193</v>
      </c>
      <c r="E10" s="5">
        <v>2732</v>
      </c>
      <c r="F10" s="23">
        <v>69</v>
      </c>
      <c r="G10" s="23">
        <v>1490</v>
      </c>
      <c r="H10" s="5" t="s">
        <v>0</v>
      </c>
      <c r="I10" s="5" t="s">
        <v>0</v>
      </c>
      <c r="J10" s="5" t="s">
        <v>0</v>
      </c>
      <c r="K10" s="23">
        <v>1240</v>
      </c>
      <c r="L10" s="5" t="s">
        <v>0</v>
      </c>
      <c r="M10" s="5" t="s">
        <v>0</v>
      </c>
      <c r="N10" s="5" t="s">
        <v>0</v>
      </c>
      <c r="O10" s="23">
        <v>2</v>
      </c>
      <c r="P10" s="5" t="s">
        <v>0</v>
      </c>
      <c r="Q10" s="5" t="s">
        <v>0</v>
      </c>
      <c r="R10" s="5" t="s">
        <v>0</v>
      </c>
      <c r="S10" s="5" t="s">
        <v>0</v>
      </c>
      <c r="T10" s="5" t="s">
        <v>0</v>
      </c>
      <c r="U10" s="5" t="s">
        <v>0</v>
      </c>
      <c r="V10" s="5" t="s">
        <v>0</v>
      </c>
      <c r="W10" s="23">
        <v>15</v>
      </c>
      <c r="X10" s="23">
        <v>23</v>
      </c>
      <c r="Y10" s="5" t="s">
        <v>0</v>
      </c>
      <c r="Z10" s="5" t="s">
        <v>0</v>
      </c>
      <c r="AA10" s="5" t="s">
        <v>45</v>
      </c>
    </row>
    <row r="11" spans="1:27" ht="27" customHeight="1" x14ac:dyDescent="0.25">
      <c r="A11" s="4" t="s">
        <v>46</v>
      </c>
      <c r="B11" s="23">
        <v>289</v>
      </c>
      <c r="C11" s="23">
        <v>131</v>
      </c>
      <c r="D11" s="5">
        <v>158</v>
      </c>
      <c r="E11" s="5">
        <v>5099</v>
      </c>
      <c r="F11" s="23">
        <v>1107</v>
      </c>
      <c r="G11" s="23">
        <v>2150</v>
      </c>
      <c r="H11" s="5" t="s">
        <v>0</v>
      </c>
      <c r="I11" s="5" t="s">
        <v>0</v>
      </c>
      <c r="J11" s="5" t="s">
        <v>0</v>
      </c>
      <c r="K11" s="23">
        <v>2909</v>
      </c>
      <c r="L11" s="23">
        <v>2</v>
      </c>
      <c r="M11" s="5" t="s">
        <v>0</v>
      </c>
      <c r="N11" s="5" t="s">
        <v>0</v>
      </c>
      <c r="O11" s="23">
        <v>9</v>
      </c>
      <c r="P11" s="5" t="s">
        <v>0</v>
      </c>
      <c r="Q11" s="5" t="s">
        <v>0</v>
      </c>
      <c r="R11" s="5" t="s">
        <v>0</v>
      </c>
      <c r="S11" s="5" t="s">
        <v>0</v>
      </c>
      <c r="T11" s="5" t="s">
        <v>0</v>
      </c>
      <c r="U11" s="23">
        <v>29</v>
      </c>
      <c r="V11" s="5" t="s">
        <v>0</v>
      </c>
      <c r="W11" s="23">
        <v>41</v>
      </c>
      <c r="X11" s="23">
        <v>37</v>
      </c>
      <c r="Y11" s="5" t="s">
        <v>0</v>
      </c>
      <c r="Z11" s="5" t="s">
        <v>0</v>
      </c>
      <c r="AA11" s="5" t="s">
        <v>27</v>
      </c>
    </row>
    <row r="12" spans="1:27" ht="27" customHeight="1" x14ac:dyDescent="0.25">
      <c r="A12" s="4" t="s">
        <v>47</v>
      </c>
      <c r="B12" s="23">
        <v>166</v>
      </c>
      <c r="C12" s="23">
        <v>31</v>
      </c>
      <c r="D12" s="5">
        <v>135</v>
      </c>
      <c r="E12" s="5">
        <v>3881</v>
      </c>
      <c r="F12" s="23">
        <v>489</v>
      </c>
      <c r="G12" s="23">
        <v>1066</v>
      </c>
      <c r="H12" s="5" t="s">
        <v>0</v>
      </c>
      <c r="I12" s="5" t="s">
        <v>0</v>
      </c>
      <c r="J12" s="5" t="s">
        <v>0</v>
      </c>
      <c r="K12" s="23">
        <v>2807</v>
      </c>
      <c r="L12" s="5" t="s">
        <v>0</v>
      </c>
      <c r="M12" s="5" t="s">
        <v>0</v>
      </c>
      <c r="N12" s="5" t="s">
        <v>0</v>
      </c>
      <c r="O12" s="5" t="s">
        <v>0</v>
      </c>
      <c r="P12" s="5" t="s">
        <v>0</v>
      </c>
      <c r="Q12" s="5" t="s">
        <v>0</v>
      </c>
      <c r="R12" s="5" t="s">
        <v>0</v>
      </c>
      <c r="S12" s="5" t="s">
        <v>0</v>
      </c>
      <c r="T12" s="5" t="s">
        <v>0</v>
      </c>
      <c r="U12" s="23">
        <v>8</v>
      </c>
      <c r="V12" s="5" t="s">
        <v>0</v>
      </c>
      <c r="W12" s="23">
        <v>4</v>
      </c>
      <c r="X12" s="23">
        <v>6</v>
      </c>
      <c r="Y12" s="5" t="s">
        <v>0</v>
      </c>
      <c r="Z12" s="5" t="s">
        <v>0</v>
      </c>
      <c r="AA12" s="5" t="s">
        <v>27</v>
      </c>
    </row>
    <row r="13" spans="1:27" ht="27" customHeight="1" x14ac:dyDescent="0.25">
      <c r="A13" s="4" t="s">
        <v>48</v>
      </c>
      <c r="B13" s="23">
        <v>122</v>
      </c>
      <c r="C13" s="23">
        <v>29</v>
      </c>
      <c r="D13" s="5">
        <v>93</v>
      </c>
      <c r="E13" s="5">
        <v>3735</v>
      </c>
      <c r="F13" s="23">
        <v>195</v>
      </c>
      <c r="G13" s="23">
        <v>2020</v>
      </c>
      <c r="H13" s="5" t="s">
        <v>0</v>
      </c>
      <c r="I13" s="5" t="s">
        <v>0</v>
      </c>
      <c r="J13" s="5" t="s">
        <v>0</v>
      </c>
      <c r="K13" s="23">
        <v>1474</v>
      </c>
      <c r="L13" s="5" t="s">
        <v>0</v>
      </c>
      <c r="M13" s="5" t="s">
        <v>0</v>
      </c>
      <c r="N13" s="5" t="s">
        <v>0</v>
      </c>
      <c r="O13" s="5" t="s">
        <v>0</v>
      </c>
      <c r="P13" s="5" t="s">
        <v>0</v>
      </c>
      <c r="Q13" s="5" t="s">
        <v>0</v>
      </c>
      <c r="R13" s="5" t="s">
        <v>0</v>
      </c>
      <c r="S13" s="5" t="s">
        <v>0</v>
      </c>
      <c r="T13" s="5" t="s">
        <v>0</v>
      </c>
      <c r="U13" s="23">
        <v>241</v>
      </c>
      <c r="V13" s="5" t="s">
        <v>0</v>
      </c>
      <c r="W13" s="23">
        <v>32</v>
      </c>
      <c r="X13" s="23">
        <v>63</v>
      </c>
      <c r="Y13" s="5" t="s">
        <v>0</v>
      </c>
      <c r="Z13" s="5" t="s">
        <v>0</v>
      </c>
      <c r="AA13" s="5" t="s">
        <v>27</v>
      </c>
    </row>
    <row r="14" spans="1:27" ht="27" customHeight="1" x14ac:dyDescent="0.25">
      <c r="A14" s="4" t="s">
        <v>49</v>
      </c>
      <c r="B14" s="23">
        <v>185</v>
      </c>
      <c r="C14" s="23">
        <v>30</v>
      </c>
      <c r="D14" s="5">
        <v>155</v>
      </c>
      <c r="E14" s="5">
        <v>4052</v>
      </c>
      <c r="F14" s="23">
        <v>245</v>
      </c>
      <c r="G14" s="23">
        <v>2212</v>
      </c>
      <c r="H14" s="5" t="s">
        <v>0</v>
      </c>
      <c r="I14" s="5" t="s">
        <v>0</v>
      </c>
      <c r="J14" s="5" t="s">
        <v>0</v>
      </c>
      <c r="K14" s="23">
        <v>1606</v>
      </c>
      <c r="L14" s="5" t="s">
        <v>0</v>
      </c>
      <c r="M14" s="5" t="s">
        <v>0</v>
      </c>
      <c r="N14" s="5" t="s">
        <v>0</v>
      </c>
      <c r="O14" s="5" t="s">
        <v>0</v>
      </c>
      <c r="P14" s="5" t="s">
        <v>0</v>
      </c>
      <c r="Q14" s="5" t="s">
        <v>0</v>
      </c>
      <c r="R14" s="5" t="s">
        <v>0</v>
      </c>
      <c r="S14" s="5" t="s">
        <v>0</v>
      </c>
      <c r="T14" s="5" t="s">
        <v>0</v>
      </c>
      <c r="U14" s="23">
        <v>234</v>
      </c>
      <c r="V14" s="5" t="s">
        <v>0</v>
      </c>
      <c r="W14" s="23">
        <v>106</v>
      </c>
      <c r="X14" s="23">
        <v>32</v>
      </c>
      <c r="Y14" s="5" t="s">
        <v>0</v>
      </c>
      <c r="Z14" s="5" t="s">
        <v>0</v>
      </c>
      <c r="AA14" s="5" t="s">
        <v>27</v>
      </c>
    </row>
    <row r="15" spans="1:27" ht="27" customHeight="1" x14ac:dyDescent="0.25">
      <c r="A15" s="4" t="s">
        <v>50</v>
      </c>
      <c r="B15" s="23">
        <v>404</v>
      </c>
      <c r="C15" s="23">
        <v>20</v>
      </c>
      <c r="D15" s="5">
        <v>384</v>
      </c>
      <c r="E15" s="5">
        <v>3215</v>
      </c>
      <c r="F15" s="23">
        <v>166</v>
      </c>
      <c r="G15" s="23">
        <v>1395</v>
      </c>
      <c r="H15" s="5" t="s">
        <v>0</v>
      </c>
      <c r="I15" s="5" t="s">
        <v>0</v>
      </c>
      <c r="J15" s="5" t="s">
        <v>0</v>
      </c>
      <c r="K15" s="23">
        <v>1748</v>
      </c>
      <c r="L15" s="5" t="s">
        <v>0</v>
      </c>
      <c r="M15" s="5" t="s">
        <v>0</v>
      </c>
      <c r="N15" s="5" t="s">
        <v>0</v>
      </c>
      <c r="O15" s="5" t="s">
        <v>0</v>
      </c>
      <c r="P15" s="5" t="s">
        <v>0</v>
      </c>
      <c r="Q15" s="5" t="s">
        <v>0</v>
      </c>
      <c r="R15" s="5" t="s">
        <v>0</v>
      </c>
      <c r="S15" s="5" t="s">
        <v>0</v>
      </c>
      <c r="T15" s="5" t="s">
        <v>0</v>
      </c>
      <c r="U15" s="23">
        <v>72</v>
      </c>
      <c r="V15" s="5" t="s">
        <v>0</v>
      </c>
      <c r="W15" s="23">
        <v>13</v>
      </c>
      <c r="X15" s="23">
        <v>37</v>
      </c>
      <c r="Y15" s="5" t="s">
        <v>0</v>
      </c>
      <c r="Z15" s="5" t="s">
        <v>0</v>
      </c>
      <c r="AA15" s="5" t="s">
        <v>27</v>
      </c>
    </row>
    <row r="16" spans="1:27" ht="27" customHeight="1" x14ac:dyDescent="0.25">
      <c r="A16" s="4" t="s">
        <v>51</v>
      </c>
      <c r="B16" s="23">
        <v>428</v>
      </c>
      <c r="C16" s="23">
        <v>128</v>
      </c>
      <c r="D16" s="5">
        <v>300</v>
      </c>
      <c r="E16" s="5">
        <v>8021</v>
      </c>
      <c r="F16" s="23">
        <v>1317</v>
      </c>
      <c r="G16" s="23">
        <v>4512</v>
      </c>
      <c r="H16" s="5" t="s">
        <v>0</v>
      </c>
      <c r="I16" s="5" t="s">
        <v>0</v>
      </c>
      <c r="J16" s="5" t="s">
        <v>0</v>
      </c>
      <c r="K16" s="23">
        <v>2444</v>
      </c>
      <c r="L16" s="23">
        <v>4</v>
      </c>
      <c r="M16" s="5" t="s">
        <v>0</v>
      </c>
      <c r="N16" s="5" t="s">
        <v>0</v>
      </c>
      <c r="O16" s="23">
        <v>3</v>
      </c>
      <c r="P16" s="5" t="s">
        <v>0</v>
      </c>
      <c r="Q16" s="5" t="s">
        <v>0</v>
      </c>
      <c r="R16" s="5" t="s">
        <v>0</v>
      </c>
      <c r="S16" s="5" t="s">
        <v>0</v>
      </c>
      <c r="T16" s="5" t="s">
        <v>0</v>
      </c>
      <c r="U16" s="23">
        <v>1058</v>
      </c>
      <c r="V16" s="5" t="s">
        <v>0</v>
      </c>
      <c r="W16" s="23">
        <v>14</v>
      </c>
      <c r="X16" s="23">
        <v>135</v>
      </c>
      <c r="Y16" s="5" t="s">
        <v>0</v>
      </c>
      <c r="Z16" s="5" t="s">
        <v>0</v>
      </c>
      <c r="AA16" s="5" t="s">
        <v>27</v>
      </c>
    </row>
    <row r="17" spans="1:27" ht="27" customHeight="1" x14ac:dyDescent="0.25">
      <c r="A17" s="4" t="s">
        <v>52</v>
      </c>
      <c r="B17" s="23">
        <v>58</v>
      </c>
      <c r="C17" s="23">
        <v>10</v>
      </c>
      <c r="D17" s="5">
        <v>48</v>
      </c>
      <c r="E17" s="5">
        <v>2444</v>
      </c>
      <c r="F17" s="23">
        <v>19</v>
      </c>
      <c r="G17" s="23">
        <v>792</v>
      </c>
      <c r="H17" s="5" t="s">
        <v>0</v>
      </c>
      <c r="I17" s="5" t="s">
        <v>0</v>
      </c>
      <c r="J17" s="5" t="s">
        <v>0</v>
      </c>
      <c r="K17" s="23">
        <v>1604</v>
      </c>
      <c r="L17" s="5" t="s">
        <v>0</v>
      </c>
      <c r="M17" s="5" t="s">
        <v>0</v>
      </c>
      <c r="N17" s="5" t="s">
        <v>0</v>
      </c>
      <c r="O17" s="5" t="s">
        <v>0</v>
      </c>
      <c r="P17" s="5" t="s">
        <v>0</v>
      </c>
      <c r="Q17" s="5" t="s">
        <v>0</v>
      </c>
      <c r="R17" s="5" t="s">
        <v>0</v>
      </c>
      <c r="S17" s="5" t="s">
        <v>0</v>
      </c>
      <c r="T17" s="5" t="s">
        <v>0</v>
      </c>
      <c r="U17" s="23">
        <v>48</v>
      </c>
      <c r="V17" s="5" t="s">
        <v>0</v>
      </c>
      <c r="W17" s="23">
        <v>10</v>
      </c>
      <c r="X17" s="23">
        <v>3</v>
      </c>
      <c r="Y17" s="5" t="s">
        <v>0</v>
      </c>
      <c r="Z17" s="5" t="s">
        <v>0</v>
      </c>
      <c r="AA17" s="5" t="s">
        <v>45</v>
      </c>
    </row>
    <row r="18" spans="1:27" ht="27" customHeight="1" x14ac:dyDescent="0.25">
      <c r="A18" s="4" t="s">
        <v>53</v>
      </c>
      <c r="B18" s="23">
        <v>112</v>
      </c>
      <c r="C18" s="23">
        <v>32</v>
      </c>
      <c r="D18" s="5">
        <v>80</v>
      </c>
      <c r="E18" s="5">
        <v>4689</v>
      </c>
      <c r="F18" s="23">
        <v>856</v>
      </c>
      <c r="G18" s="23">
        <v>3434</v>
      </c>
      <c r="H18" s="5" t="s">
        <v>0</v>
      </c>
      <c r="I18" s="5" t="s">
        <v>0</v>
      </c>
      <c r="J18" s="5" t="s">
        <v>0</v>
      </c>
      <c r="K18" s="23">
        <v>825</v>
      </c>
      <c r="L18" s="5" t="s">
        <v>0</v>
      </c>
      <c r="M18" s="5" t="s">
        <v>0</v>
      </c>
      <c r="N18" s="5" t="s">
        <v>0</v>
      </c>
      <c r="O18" s="23">
        <v>2</v>
      </c>
      <c r="P18" s="5" t="s">
        <v>0</v>
      </c>
      <c r="Q18" s="5" t="s">
        <v>0</v>
      </c>
      <c r="R18" s="5" t="s">
        <v>0</v>
      </c>
      <c r="S18" s="5" t="s">
        <v>0</v>
      </c>
      <c r="T18" s="5" t="s">
        <v>0</v>
      </c>
      <c r="U18" s="23">
        <v>428</v>
      </c>
      <c r="V18" s="5" t="s">
        <v>0</v>
      </c>
      <c r="W18" s="23">
        <v>963</v>
      </c>
      <c r="X18" s="23">
        <v>69</v>
      </c>
      <c r="Y18" s="5" t="s">
        <v>0</v>
      </c>
      <c r="Z18" s="5" t="s">
        <v>0</v>
      </c>
      <c r="AA18" s="5" t="s">
        <v>27</v>
      </c>
    </row>
    <row r="19" spans="1:27" ht="27" customHeight="1" x14ac:dyDescent="0.25">
      <c r="A19" s="4" t="s">
        <v>54</v>
      </c>
      <c r="B19" s="23">
        <v>176</v>
      </c>
      <c r="C19" s="23">
        <v>8</v>
      </c>
      <c r="D19" s="5">
        <v>168</v>
      </c>
      <c r="E19" s="5">
        <v>4543</v>
      </c>
      <c r="F19" s="23">
        <v>144</v>
      </c>
      <c r="G19" s="23">
        <v>1511</v>
      </c>
      <c r="H19" s="5" t="s">
        <v>0</v>
      </c>
      <c r="I19" s="5" t="s">
        <v>0</v>
      </c>
      <c r="J19" s="5" t="s">
        <v>0</v>
      </c>
      <c r="K19" s="23">
        <v>3032</v>
      </c>
      <c r="L19" s="5" t="s">
        <v>0</v>
      </c>
      <c r="M19" s="5" t="s">
        <v>0</v>
      </c>
      <c r="N19" s="5" t="s">
        <v>0</v>
      </c>
      <c r="O19" s="5" t="s">
        <v>0</v>
      </c>
      <c r="P19" s="5" t="s">
        <v>0</v>
      </c>
      <c r="Q19" s="5" t="s">
        <v>0</v>
      </c>
      <c r="R19" s="5" t="s">
        <v>0</v>
      </c>
      <c r="S19" s="5" t="s">
        <v>0</v>
      </c>
      <c r="T19" s="5" t="s">
        <v>0</v>
      </c>
      <c r="U19" s="5" t="s">
        <v>0</v>
      </c>
      <c r="V19" s="5" t="s">
        <v>0</v>
      </c>
      <c r="W19" s="23">
        <v>78</v>
      </c>
      <c r="X19" s="23">
        <v>26</v>
      </c>
      <c r="Y19" s="5" t="s">
        <v>0</v>
      </c>
      <c r="Z19" s="5" t="s">
        <v>0</v>
      </c>
      <c r="AA19" s="5" t="s">
        <v>27</v>
      </c>
    </row>
    <row r="20" spans="1:27" ht="17.25" customHeight="1" x14ac:dyDescent="0.25">
      <c r="A20" s="4" t="s">
        <v>55</v>
      </c>
      <c r="B20" s="23">
        <v>1091</v>
      </c>
      <c r="C20" s="23">
        <v>488</v>
      </c>
      <c r="D20" s="5">
        <v>603</v>
      </c>
      <c r="E20" s="5">
        <v>19007</v>
      </c>
      <c r="F20" s="23">
        <v>5516</v>
      </c>
      <c r="G20" s="23">
        <v>15983</v>
      </c>
      <c r="H20" s="5" t="s">
        <v>0</v>
      </c>
      <c r="I20" s="5" t="s">
        <v>0</v>
      </c>
      <c r="J20" s="23">
        <v>3</v>
      </c>
      <c r="K20" s="23">
        <v>2561</v>
      </c>
      <c r="L20" s="5" t="s">
        <v>0</v>
      </c>
      <c r="M20" s="5" t="s">
        <v>0</v>
      </c>
      <c r="N20" s="5" t="s">
        <v>0</v>
      </c>
      <c r="O20" s="23">
        <v>4</v>
      </c>
      <c r="P20" s="5" t="s">
        <v>0</v>
      </c>
      <c r="Q20" s="5" t="s">
        <v>0</v>
      </c>
      <c r="R20" s="5" t="s">
        <v>0</v>
      </c>
      <c r="S20" s="5" t="s">
        <v>0</v>
      </c>
      <c r="T20" s="5" t="s">
        <v>0</v>
      </c>
      <c r="U20" s="23">
        <v>456</v>
      </c>
      <c r="V20" s="5" t="s">
        <v>0</v>
      </c>
      <c r="W20" s="23">
        <v>106</v>
      </c>
      <c r="X20" s="23">
        <v>780</v>
      </c>
      <c r="Y20" s="5" t="s">
        <v>0</v>
      </c>
      <c r="Z20" s="5" t="s">
        <v>0</v>
      </c>
      <c r="AA20" s="5" t="s">
        <v>27</v>
      </c>
    </row>
    <row r="21" spans="1:27" ht="27" customHeight="1" x14ac:dyDescent="0.25">
      <c r="A21" s="4" t="s">
        <v>56</v>
      </c>
      <c r="B21" s="23">
        <v>355</v>
      </c>
      <c r="C21" s="23">
        <v>81</v>
      </c>
      <c r="D21" s="5">
        <v>274</v>
      </c>
      <c r="E21" s="5">
        <v>12116</v>
      </c>
      <c r="F21" s="23">
        <v>1950</v>
      </c>
      <c r="G21" s="23">
        <v>8311</v>
      </c>
      <c r="H21" s="5" t="s">
        <v>0</v>
      </c>
      <c r="I21" s="5" t="s">
        <v>0</v>
      </c>
      <c r="J21" s="5" t="s">
        <v>0</v>
      </c>
      <c r="K21" s="23">
        <v>3630</v>
      </c>
      <c r="L21" s="23">
        <v>7</v>
      </c>
      <c r="M21" s="5" t="s">
        <v>0</v>
      </c>
      <c r="N21" s="5" t="s">
        <v>0</v>
      </c>
      <c r="O21" s="5" t="s">
        <v>0</v>
      </c>
      <c r="P21" s="5" t="s">
        <v>0</v>
      </c>
      <c r="Q21" s="5" t="s">
        <v>0</v>
      </c>
      <c r="R21" s="5" t="s">
        <v>0</v>
      </c>
      <c r="S21" s="5" t="s">
        <v>0</v>
      </c>
      <c r="T21" s="5" t="s">
        <v>0</v>
      </c>
      <c r="U21" s="23">
        <v>168</v>
      </c>
      <c r="V21" s="5" t="s">
        <v>0</v>
      </c>
      <c r="W21" s="23">
        <v>227</v>
      </c>
      <c r="X21" s="23">
        <v>358</v>
      </c>
      <c r="Y21" s="5" t="s">
        <v>0</v>
      </c>
      <c r="Z21" s="5" t="s">
        <v>0</v>
      </c>
      <c r="AA21" s="5" t="s">
        <v>27</v>
      </c>
    </row>
    <row r="22" spans="1:27" ht="27" customHeight="1" x14ac:dyDescent="0.25">
      <c r="A22" s="4" t="s">
        <v>57</v>
      </c>
      <c r="B22" s="23">
        <v>222</v>
      </c>
      <c r="C22" s="23">
        <v>121</v>
      </c>
      <c r="D22" s="5">
        <v>101</v>
      </c>
      <c r="E22" s="5">
        <v>4266</v>
      </c>
      <c r="F22" s="23">
        <v>1695</v>
      </c>
      <c r="G22" s="23">
        <v>2508</v>
      </c>
      <c r="H22" s="5" t="s">
        <v>0</v>
      </c>
      <c r="I22" s="5" t="s">
        <v>0</v>
      </c>
      <c r="J22" s="5" t="s">
        <v>0</v>
      </c>
      <c r="K22" s="23">
        <v>1317</v>
      </c>
      <c r="L22" s="23">
        <v>1</v>
      </c>
      <c r="M22" s="5" t="s">
        <v>0</v>
      </c>
      <c r="N22" s="5" t="s">
        <v>0</v>
      </c>
      <c r="O22" s="23">
        <v>12</v>
      </c>
      <c r="P22" s="5" t="s">
        <v>0</v>
      </c>
      <c r="Q22" s="5" t="s">
        <v>0</v>
      </c>
      <c r="R22" s="5" t="s">
        <v>0</v>
      </c>
      <c r="S22" s="5" t="s">
        <v>0</v>
      </c>
      <c r="T22" s="5" t="s">
        <v>0</v>
      </c>
      <c r="U22" s="23">
        <v>428</v>
      </c>
      <c r="V22" s="5" t="s">
        <v>0</v>
      </c>
      <c r="W22" s="23">
        <v>13</v>
      </c>
      <c r="X22" s="23">
        <v>16</v>
      </c>
      <c r="Y22" s="5" t="s">
        <v>0</v>
      </c>
      <c r="Z22" s="5" t="s">
        <v>0</v>
      </c>
      <c r="AA22" s="5" t="s">
        <v>27</v>
      </c>
    </row>
    <row r="23" spans="1:27" ht="27" customHeight="1" x14ac:dyDescent="0.25">
      <c r="A23" s="4" t="s">
        <v>58</v>
      </c>
      <c r="B23" s="23">
        <v>130</v>
      </c>
      <c r="C23" s="23">
        <v>69</v>
      </c>
      <c r="D23" s="5">
        <v>61</v>
      </c>
      <c r="E23" s="5">
        <v>3931</v>
      </c>
      <c r="F23" s="23">
        <v>439</v>
      </c>
      <c r="G23" s="23">
        <v>1516</v>
      </c>
      <c r="H23" s="5" t="s">
        <v>0</v>
      </c>
      <c r="I23" s="5" t="s">
        <v>0</v>
      </c>
      <c r="J23" s="5" t="s">
        <v>0</v>
      </c>
      <c r="K23" s="23">
        <v>2342</v>
      </c>
      <c r="L23" s="5" t="s">
        <v>0</v>
      </c>
      <c r="M23" s="5" t="s">
        <v>0</v>
      </c>
      <c r="N23" s="5" t="s">
        <v>0</v>
      </c>
      <c r="O23" s="5" t="s">
        <v>0</v>
      </c>
      <c r="P23" s="5" t="s">
        <v>0</v>
      </c>
      <c r="Q23" s="5" t="s">
        <v>0</v>
      </c>
      <c r="R23" s="5" t="s">
        <v>0</v>
      </c>
      <c r="S23" s="5" t="s">
        <v>0</v>
      </c>
      <c r="T23" s="5" t="s">
        <v>0</v>
      </c>
      <c r="U23" s="23">
        <v>73</v>
      </c>
      <c r="V23" s="5" t="s">
        <v>0</v>
      </c>
      <c r="W23" s="23">
        <v>23</v>
      </c>
      <c r="X23" s="23">
        <v>6</v>
      </c>
      <c r="Y23" s="5" t="s">
        <v>0</v>
      </c>
      <c r="Z23" s="5" t="s">
        <v>0</v>
      </c>
      <c r="AA23" s="5" t="s">
        <v>27</v>
      </c>
    </row>
    <row r="24" spans="1:27" ht="27" customHeight="1" x14ac:dyDescent="0.25">
      <c r="A24" s="4" t="s">
        <v>59</v>
      </c>
      <c r="B24" s="23">
        <v>210</v>
      </c>
      <c r="C24" s="23">
        <v>26</v>
      </c>
      <c r="D24" s="5">
        <v>184</v>
      </c>
      <c r="E24" s="5">
        <v>5269</v>
      </c>
      <c r="F24" s="23">
        <v>327</v>
      </c>
      <c r="G24" s="23">
        <v>2575</v>
      </c>
      <c r="H24" s="5" t="s">
        <v>0</v>
      </c>
      <c r="I24" s="5" t="s">
        <v>0</v>
      </c>
      <c r="J24" s="23">
        <v>2</v>
      </c>
      <c r="K24" s="23">
        <v>2176</v>
      </c>
      <c r="L24" s="5" t="s">
        <v>0</v>
      </c>
      <c r="M24" s="5" t="s">
        <v>0</v>
      </c>
      <c r="N24" s="5" t="s">
        <v>0</v>
      </c>
      <c r="O24" s="23">
        <v>12</v>
      </c>
      <c r="P24" s="5" t="s">
        <v>0</v>
      </c>
      <c r="Q24" s="5" t="s">
        <v>0</v>
      </c>
      <c r="R24" s="5" t="s">
        <v>0</v>
      </c>
      <c r="S24" s="5" t="s">
        <v>0</v>
      </c>
      <c r="T24" s="5" t="s">
        <v>0</v>
      </c>
      <c r="U24" s="23">
        <v>504</v>
      </c>
      <c r="V24" s="5" t="s">
        <v>0</v>
      </c>
      <c r="W24" s="23">
        <v>11</v>
      </c>
      <c r="X24" s="23">
        <v>19</v>
      </c>
      <c r="Y24" s="5" t="s">
        <v>0</v>
      </c>
      <c r="Z24" s="5" t="s">
        <v>0</v>
      </c>
      <c r="AA24" s="5" t="s">
        <v>27</v>
      </c>
    </row>
    <row r="25" spans="1:27" ht="27" customHeight="1" x14ac:dyDescent="0.25">
      <c r="A25" s="4" t="s">
        <v>60</v>
      </c>
      <c r="B25" s="23">
        <v>82</v>
      </c>
      <c r="C25" s="23">
        <v>3</v>
      </c>
      <c r="D25" s="5">
        <v>79</v>
      </c>
      <c r="E25" s="5">
        <v>1028</v>
      </c>
      <c r="F25" s="23">
        <v>13</v>
      </c>
      <c r="G25" s="23">
        <v>660</v>
      </c>
      <c r="H25" s="5" t="s">
        <v>0</v>
      </c>
      <c r="I25" s="5" t="s">
        <v>0</v>
      </c>
      <c r="J25" s="5" t="s">
        <v>0</v>
      </c>
      <c r="K25" s="23">
        <v>345</v>
      </c>
      <c r="L25" s="5" t="s">
        <v>0</v>
      </c>
      <c r="M25" s="5" t="s">
        <v>0</v>
      </c>
      <c r="N25" s="5" t="s">
        <v>0</v>
      </c>
      <c r="O25" s="5" t="s">
        <v>0</v>
      </c>
      <c r="P25" s="5" t="s">
        <v>0</v>
      </c>
      <c r="Q25" s="5" t="s">
        <v>0</v>
      </c>
      <c r="R25" s="5" t="s">
        <v>0</v>
      </c>
      <c r="S25" s="5" t="s">
        <v>0</v>
      </c>
      <c r="T25" s="5" t="s">
        <v>0</v>
      </c>
      <c r="U25" s="23">
        <v>23</v>
      </c>
      <c r="V25" s="5" t="s">
        <v>0</v>
      </c>
      <c r="W25" s="5" t="s">
        <v>0</v>
      </c>
      <c r="X25" s="23">
        <v>10</v>
      </c>
      <c r="Y25" s="5" t="s">
        <v>0</v>
      </c>
      <c r="Z25" s="5" t="s">
        <v>0</v>
      </c>
      <c r="AA25" s="5" t="s">
        <v>27</v>
      </c>
    </row>
    <row r="26" spans="1:27" ht="27" customHeight="1" x14ac:dyDescent="0.25">
      <c r="A26" s="4" t="s">
        <v>61</v>
      </c>
      <c r="B26" s="23">
        <v>281</v>
      </c>
      <c r="C26" s="23">
        <v>185</v>
      </c>
      <c r="D26" s="5">
        <v>96</v>
      </c>
      <c r="E26" s="5">
        <v>3389</v>
      </c>
      <c r="F26" s="23">
        <v>656</v>
      </c>
      <c r="G26" s="23">
        <v>2221</v>
      </c>
      <c r="H26" s="5" t="s">
        <v>0</v>
      </c>
      <c r="I26" s="5" t="s">
        <v>0</v>
      </c>
      <c r="J26" s="5" t="s">
        <v>0</v>
      </c>
      <c r="K26" s="23">
        <v>995</v>
      </c>
      <c r="L26" s="5" t="s">
        <v>0</v>
      </c>
      <c r="M26" s="5" t="s">
        <v>0</v>
      </c>
      <c r="N26" s="5" t="s">
        <v>0</v>
      </c>
      <c r="O26" s="23">
        <v>2</v>
      </c>
      <c r="P26" s="5" t="s">
        <v>0</v>
      </c>
      <c r="Q26" s="5" t="s">
        <v>0</v>
      </c>
      <c r="R26" s="5" t="s">
        <v>0</v>
      </c>
      <c r="S26" s="5" t="s">
        <v>0</v>
      </c>
      <c r="T26" s="5" t="s">
        <v>0</v>
      </c>
      <c r="U26" s="23">
        <v>171</v>
      </c>
      <c r="V26" s="5" t="s">
        <v>0</v>
      </c>
      <c r="W26" s="23">
        <v>38</v>
      </c>
      <c r="X26" s="23">
        <v>48</v>
      </c>
      <c r="Y26" s="5" t="s">
        <v>0</v>
      </c>
      <c r="Z26" s="5" t="s">
        <v>0</v>
      </c>
      <c r="AA26" s="5" t="s">
        <v>27</v>
      </c>
    </row>
    <row r="27" spans="1:27" ht="27" customHeight="1" x14ac:dyDescent="0.25">
      <c r="A27" s="4" t="s">
        <v>62</v>
      </c>
      <c r="B27" s="23">
        <v>417</v>
      </c>
      <c r="C27" s="23">
        <v>136</v>
      </c>
      <c r="D27" s="5">
        <v>281</v>
      </c>
      <c r="E27" s="5">
        <v>7415</v>
      </c>
      <c r="F27" s="23">
        <v>981</v>
      </c>
      <c r="G27" s="23">
        <v>5436</v>
      </c>
      <c r="H27" s="5" t="s">
        <v>0</v>
      </c>
      <c r="I27" s="5" t="s">
        <v>0</v>
      </c>
      <c r="J27" s="5" t="s">
        <v>0</v>
      </c>
      <c r="K27" s="23">
        <v>1851</v>
      </c>
      <c r="L27" s="23">
        <v>1</v>
      </c>
      <c r="M27" s="5" t="s">
        <v>0</v>
      </c>
      <c r="N27" s="5" t="s">
        <v>0</v>
      </c>
      <c r="O27" s="5" t="s">
        <v>0</v>
      </c>
      <c r="P27" s="5" t="s">
        <v>0</v>
      </c>
      <c r="Q27" s="5" t="s">
        <v>0</v>
      </c>
      <c r="R27" s="5" t="s">
        <v>0</v>
      </c>
      <c r="S27" s="5" t="s">
        <v>0</v>
      </c>
      <c r="T27" s="5" t="s">
        <v>0</v>
      </c>
      <c r="U27" s="23">
        <v>127</v>
      </c>
      <c r="V27" s="5" t="s">
        <v>0</v>
      </c>
      <c r="W27" s="23">
        <v>313</v>
      </c>
      <c r="X27" s="23">
        <v>18</v>
      </c>
      <c r="Y27" s="5" t="s">
        <v>0</v>
      </c>
      <c r="Z27" s="5" t="s">
        <v>0</v>
      </c>
      <c r="AA27" s="5" t="s">
        <v>27</v>
      </c>
    </row>
    <row r="28" spans="1:27" ht="27" customHeight="1" x14ac:dyDescent="0.25">
      <c r="A28" s="4" t="s">
        <v>63</v>
      </c>
      <c r="B28" s="23">
        <v>162</v>
      </c>
      <c r="C28" s="23">
        <v>29</v>
      </c>
      <c r="D28" s="5">
        <v>133</v>
      </c>
      <c r="E28" s="5">
        <v>3935</v>
      </c>
      <c r="F28" s="23">
        <v>98</v>
      </c>
      <c r="G28" s="23">
        <v>2256</v>
      </c>
      <c r="H28" s="5" t="s">
        <v>0</v>
      </c>
      <c r="I28" s="5" t="s">
        <v>0</v>
      </c>
      <c r="J28" s="5" t="s">
        <v>0</v>
      </c>
      <c r="K28" s="23">
        <v>1670</v>
      </c>
      <c r="L28" s="23">
        <v>9</v>
      </c>
      <c r="M28" s="5" t="s">
        <v>0</v>
      </c>
      <c r="N28" s="5" t="s">
        <v>0</v>
      </c>
      <c r="O28" s="5" t="s">
        <v>0</v>
      </c>
      <c r="P28" s="5" t="s">
        <v>0</v>
      </c>
      <c r="Q28" s="5" t="s">
        <v>0</v>
      </c>
      <c r="R28" s="5" t="s">
        <v>0</v>
      </c>
      <c r="S28" s="5" t="s">
        <v>0</v>
      </c>
      <c r="T28" s="5" t="s">
        <v>0</v>
      </c>
      <c r="U28" s="5" t="s">
        <v>0</v>
      </c>
      <c r="V28" s="5" t="s">
        <v>0</v>
      </c>
      <c r="W28" s="23">
        <v>17</v>
      </c>
      <c r="X28" s="23">
        <v>18</v>
      </c>
      <c r="Y28" s="5" t="s">
        <v>0</v>
      </c>
      <c r="Z28" s="5" t="s">
        <v>0</v>
      </c>
      <c r="AA28" s="5" t="s">
        <v>27</v>
      </c>
    </row>
    <row r="29" spans="1:27" ht="27" customHeight="1" x14ac:dyDescent="0.25">
      <c r="A29" s="4" t="s">
        <v>64</v>
      </c>
      <c r="B29" s="23">
        <v>265</v>
      </c>
      <c r="C29" s="23">
        <v>65</v>
      </c>
      <c r="D29" s="5">
        <v>200</v>
      </c>
      <c r="E29" s="5">
        <v>5492</v>
      </c>
      <c r="F29" s="23">
        <v>553</v>
      </c>
      <c r="G29" s="23">
        <v>3055</v>
      </c>
      <c r="H29" s="5" t="s">
        <v>0</v>
      </c>
      <c r="I29" s="5" t="s">
        <v>0</v>
      </c>
      <c r="J29" s="5" t="s">
        <v>0</v>
      </c>
      <c r="K29" s="23">
        <v>1641</v>
      </c>
      <c r="L29" s="5" t="s">
        <v>0</v>
      </c>
      <c r="M29" s="5" t="s">
        <v>0</v>
      </c>
      <c r="N29" s="5" t="s">
        <v>0</v>
      </c>
      <c r="O29" s="5" t="s">
        <v>0</v>
      </c>
      <c r="P29" s="5" t="s">
        <v>0</v>
      </c>
      <c r="Q29" s="5" t="s">
        <v>0</v>
      </c>
      <c r="R29" s="5" t="s">
        <v>0</v>
      </c>
      <c r="S29" s="5" t="s">
        <v>0</v>
      </c>
      <c r="T29" s="5" t="s">
        <v>0</v>
      </c>
      <c r="U29" s="23">
        <v>796</v>
      </c>
      <c r="V29" s="5" t="s">
        <v>0</v>
      </c>
      <c r="W29" s="23">
        <v>259</v>
      </c>
      <c r="X29" s="23">
        <v>43</v>
      </c>
      <c r="Y29" s="5" t="s">
        <v>0</v>
      </c>
      <c r="Z29" s="5" t="s">
        <v>0</v>
      </c>
      <c r="AA29" s="5" t="s">
        <v>27</v>
      </c>
    </row>
    <row r="30" spans="1:27" ht="27" customHeight="1" x14ac:dyDescent="0.25">
      <c r="A30" s="4" t="s">
        <v>65</v>
      </c>
      <c r="B30" s="23">
        <v>401</v>
      </c>
      <c r="C30" s="23">
        <v>109</v>
      </c>
      <c r="D30" s="5">
        <v>292</v>
      </c>
      <c r="E30" s="5">
        <v>8169</v>
      </c>
      <c r="F30" s="23">
        <v>594</v>
      </c>
      <c r="G30" s="23">
        <v>4767</v>
      </c>
      <c r="H30" s="5" t="s">
        <v>0</v>
      </c>
      <c r="I30" s="5" t="s">
        <v>0</v>
      </c>
      <c r="J30" s="23">
        <v>1</v>
      </c>
      <c r="K30" s="23">
        <v>3046</v>
      </c>
      <c r="L30" s="5" t="s">
        <v>0</v>
      </c>
      <c r="M30" s="5" t="s">
        <v>0</v>
      </c>
      <c r="N30" s="5" t="s">
        <v>0</v>
      </c>
      <c r="O30" s="5" t="s">
        <v>0</v>
      </c>
      <c r="P30" s="5" t="s">
        <v>0</v>
      </c>
      <c r="Q30" s="5" t="s">
        <v>0</v>
      </c>
      <c r="R30" s="5" t="s">
        <v>0</v>
      </c>
      <c r="S30" s="5" t="s">
        <v>0</v>
      </c>
      <c r="T30" s="5" t="s">
        <v>0</v>
      </c>
      <c r="U30" s="23">
        <v>355</v>
      </c>
      <c r="V30" s="5" t="s">
        <v>0</v>
      </c>
      <c r="W30" s="23">
        <v>12</v>
      </c>
      <c r="X30" s="23">
        <v>22</v>
      </c>
      <c r="Y30" s="5" t="s">
        <v>0</v>
      </c>
      <c r="Z30" s="5" t="s">
        <v>0</v>
      </c>
      <c r="AA30" s="5" t="s">
        <v>27</v>
      </c>
    </row>
    <row r="31" spans="1:27" ht="27" customHeight="1" x14ac:dyDescent="0.25">
      <c r="A31" s="4" t="s">
        <v>66</v>
      </c>
      <c r="B31" s="23">
        <v>319</v>
      </c>
      <c r="C31" s="23">
        <v>92</v>
      </c>
      <c r="D31" s="5">
        <v>227</v>
      </c>
      <c r="E31" s="5">
        <v>6702</v>
      </c>
      <c r="F31" s="23">
        <v>930</v>
      </c>
      <c r="G31" s="23">
        <v>4236</v>
      </c>
      <c r="H31" s="5" t="s">
        <v>0</v>
      </c>
      <c r="I31" s="5" t="s">
        <v>0</v>
      </c>
      <c r="J31" s="5" t="s">
        <v>0</v>
      </c>
      <c r="K31" s="23">
        <v>2312</v>
      </c>
      <c r="L31" s="23">
        <v>3</v>
      </c>
      <c r="M31" s="5" t="s">
        <v>0</v>
      </c>
      <c r="N31" s="5" t="s">
        <v>0</v>
      </c>
      <c r="O31" s="23">
        <v>13</v>
      </c>
      <c r="P31" s="23">
        <v>9</v>
      </c>
      <c r="Q31" s="5" t="s">
        <v>0</v>
      </c>
      <c r="R31" s="5" t="s">
        <v>0</v>
      </c>
      <c r="S31" s="5" t="s">
        <v>0</v>
      </c>
      <c r="T31" s="5" t="s">
        <v>0</v>
      </c>
      <c r="U31" s="23">
        <v>129</v>
      </c>
      <c r="V31" s="5" t="s">
        <v>0</v>
      </c>
      <c r="W31" s="23">
        <v>151</v>
      </c>
      <c r="X31" s="23">
        <v>6</v>
      </c>
      <c r="Y31" s="5" t="s">
        <v>0</v>
      </c>
      <c r="Z31" s="5" t="s">
        <v>0</v>
      </c>
      <c r="AA31" s="5" t="s">
        <v>45</v>
      </c>
    </row>
    <row r="32" spans="1:27" ht="27" customHeight="1" x14ac:dyDescent="0.25">
      <c r="A32" s="4" t="s">
        <v>67</v>
      </c>
      <c r="B32" s="23">
        <v>86</v>
      </c>
      <c r="C32" s="23">
        <v>19</v>
      </c>
      <c r="D32" s="5">
        <v>67</v>
      </c>
      <c r="E32" s="5">
        <v>5950</v>
      </c>
      <c r="F32" s="23">
        <v>308</v>
      </c>
      <c r="G32" s="23">
        <v>512</v>
      </c>
      <c r="H32" s="5" t="s">
        <v>0</v>
      </c>
      <c r="I32" s="5" t="s">
        <v>0</v>
      </c>
      <c r="J32" s="5" t="s">
        <v>0</v>
      </c>
      <c r="K32" s="23">
        <v>4256</v>
      </c>
      <c r="L32" s="5" t="s">
        <v>0</v>
      </c>
      <c r="M32" s="5" t="s">
        <v>0</v>
      </c>
      <c r="N32" s="5" t="s">
        <v>0</v>
      </c>
      <c r="O32" s="5" t="s">
        <v>0</v>
      </c>
      <c r="P32" s="5" t="s">
        <v>0</v>
      </c>
      <c r="Q32" s="5" t="s">
        <v>0</v>
      </c>
      <c r="R32" s="5" t="s">
        <v>0</v>
      </c>
      <c r="S32" s="5" t="s">
        <v>0</v>
      </c>
      <c r="T32" s="5" t="s">
        <v>0</v>
      </c>
      <c r="U32" s="23">
        <v>1182</v>
      </c>
      <c r="V32" s="5" t="s">
        <v>0</v>
      </c>
      <c r="W32" s="23">
        <v>6</v>
      </c>
      <c r="X32" s="23">
        <v>7</v>
      </c>
      <c r="Y32" s="5" t="s">
        <v>0</v>
      </c>
      <c r="Z32" s="5" t="s">
        <v>0</v>
      </c>
      <c r="AA32" s="5" t="s">
        <v>45</v>
      </c>
    </row>
    <row r="33" spans="1:27" ht="27" customHeight="1" x14ac:dyDescent="0.25">
      <c r="A33" s="4" t="s">
        <v>68</v>
      </c>
      <c r="B33" s="23">
        <v>202</v>
      </c>
      <c r="C33" s="23">
        <v>73</v>
      </c>
      <c r="D33" s="5">
        <v>129</v>
      </c>
      <c r="E33" s="5">
        <v>2936</v>
      </c>
      <c r="F33" s="23">
        <v>238</v>
      </c>
      <c r="G33" s="23">
        <v>1257</v>
      </c>
      <c r="H33" s="5" t="s">
        <v>0</v>
      </c>
      <c r="I33" s="5" t="s">
        <v>0</v>
      </c>
      <c r="J33" s="5" t="s">
        <v>0</v>
      </c>
      <c r="K33" s="23">
        <v>1595</v>
      </c>
      <c r="L33" s="5" t="s">
        <v>0</v>
      </c>
      <c r="M33" s="5" t="s">
        <v>0</v>
      </c>
      <c r="N33" s="5" t="s">
        <v>0</v>
      </c>
      <c r="O33" s="5" t="s">
        <v>0</v>
      </c>
      <c r="P33" s="5" t="s">
        <v>0</v>
      </c>
      <c r="Q33" s="5" t="s">
        <v>0</v>
      </c>
      <c r="R33" s="5" t="s">
        <v>0</v>
      </c>
      <c r="S33" s="5" t="s">
        <v>0</v>
      </c>
      <c r="T33" s="5" t="s">
        <v>0</v>
      </c>
      <c r="U33" s="23">
        <v>84</v>
      </c>
      <c r="V33" s="5" t="s">
        <v>0</v>
      </c>
      <c r="W33" s="23">
        <v>8</v>
      </c>
      <c r="X33" s="23">
        <v>23</v>
      </c>
      <c r="Y33" s="5" t="s">
        <v>0</v>
      </c>
      <c r="Z33" s="5" t="s">
        <v>0</v>
      </c>
      <c r="AA33" s="5" t="s">
        <v>27</v>
      </c>
    </row>
    <row r="34" spans="1:27" ht="27" customHeight="1" x14ac:dyDescent="0.25">
      <c r="A34" s="4" t="s">
        <v>69</v>
      </c>
      <c r="B34" s="23">
        <v>241</v>
      </c>
      <c r="C34" s="23">
        <v>73</v>
      </c>
      <c r="D34" s="5">
        <v>168</v>
      </c>
      <c r="E34" s="5">
        <v>4626</v>
      </c>
      <c r="F34" s="23">
        <v>445</v>
      </c>
      <c r="G34" s="23">
        <v>3039</v>
      </c>
      <c r="H34" s="5" t="s">
        <v>0</v>
      </c>
      <c r="I34" s="5" t="s">
        <v>0</v>
      </c>
      <c r="J34" s="23">
        <v>14</v>
      </c>
      <c r="K34" s="23">
        <v>1481</v>
      </c>
      <c r="L34" s="23">
        <v>2</v>
      </c>
      <c r="M34" s="5" t="s">
        <v>0</v>
      </c>
      <c r="N34" s="5" t="s">
        <v>0</v>
      </c>
      <c r="O34" s="23">
        <v>3</v>
      </c>
      <c r="P34" s="5" t="s">
        <v>0</v>
      </c>
      <c r="Q34" s="5" t="s">
        <v>0</v>
      </c>
      <c r="R34" s="5" t="s">
        <v>0</v>
      </c>
      <c r="S34" s="5" t="s">
        <v>0</v>
      </c>
      <c r="T34" s="5" t="s">
        <v>0</v>
      </c>
      <c r="U34" s="23">
        <v>87</v>
      </c>
      <c r="V34" s="5" t="s">
        <v>0</v>
      </c>
      <c r="W34" s="23">
        <v>8</v>
      </c>
      <c r="X34" s="23">
        <v>14</v>
      </c>
      <c r="Y34" s="5" t="s">
        <v>0</v>
      </c>
      <c r="Z34" s="5" t="s">
        <v>0</v>
      </c>
      <c r="AA34" s="5" t="s">
        <v>45</v>
      </c>
    </row>
    <row r="35" spans="1:27" ht="27" customHeight="1" x14ac:dyDescent="0.25">
      <c r="A35" s="4" t="s">
        <v>70</v>
      </c>
      <c r="B35" s="5">
        <v>131</v>
      </c>
      <c r="C35" s="5">
        <v>10</v>
      </c>
      <c r="D35" s="5">
        <v>121</v>
      </c>
      <c r="E35" s="5">
        <v>4513</v>
      </c>
      <c r="F35" s="23">
        <v>146</v>
      </c>
      <c r="G35" s="23">
        <v>3349</v>
      </c>
      <c r="H35" s="5" t="s">
        <v>0</v>
      </c>
      <c r="I35" s="5" t="s">
        <v>0</v>
      </c>
      <c r="J35" s="5" t="s">
        <v>0</v>
      </c>
      <c r="K35" s="23">
        <v>923</v>
      </c>
      <c r="L35" s="5" t="s">
        <v>0</v>
      </c>
      <c r="M35" s="5" t="s">
        <v>0</v>
      </c>
      <c r="N35" s="5" t="s">
        <v>0</v>
      </c>
      <c r="O35" s="5" t="s">
        <v>0</v>
      </c>
      <c r="P35" s="5" t="s">
        <v>0</v>
      </c>
      <c r="Q35" s="5" t="s">
        <v>0</v>
      </c>
      <c r="R35" s="5" t="s">
        <v>0</v>
      </c>
      <c r="S35" s="5" t="s">
        <v>0</v>
      </c>
      <c r="T35" s="5" t="s">
        <v>0</v>
      </c>
      <c r="U35" s="23">
        <v>241</v>
      </c>
      <c r="V35" s="5" t="s">
        <v>0</v>
      </c>
      <c r="W35" s="23">
        <v>82</v>
      </c>
      <c r="X35" s="23">
        <v>4</v>
      </c>
      <c r="Y35" s="5" t="s">
        <v>0</v>
      </c>
      <c r="Z35" s="5" t="s">
        <v>0</v>
      </c>
      <c r="AA35" s="5" t="s">
        <v>27</v>
      </c>
    </row>
    <row r="36" spans="1:27" ht="27" customHeight="1" x14ac:dyDescent="0.25">
      <c r="A36" s="4" t="s">
        <v>71</v>
      </c>
      <c r="B36" s="23">
        <v>191</v>
      </c>
      <c r="C36" s="23">
        <v>110</v>
      </c>
      <c r="D36" s="5">
        <v>81</v>
      </c>
      <c r="E36" s="5">
        <v>3461</v>
      </c>
      <c r="F36" s="23">
        <v>408</v>
      </c>
      <c r="G36" s="23">
        <v>1405</v>
      </c>
      <c r="H36" s="5" t="s">
        <v>0</v>
      </c>
      <c r="I36" s="5" t="s">
        <v>0</v>
      </c>
      <c r="J36" s="5" t="s">
        <v>0</v>
      </c>
      <c r="K36" s="23">
        <v>2020</v>
      </c>
      <c r="L36" s="5" t="s">
        <v>0</v>
      </c>
      <c r="M36" s="5" t="s">
        <v>0</v>
      </c>
      <c r="N36" s="5" t="s">
        <v>0</v>
      </c>
      <c r="O36" s="5" t="s">
        <v>0</v>
      </c>
      <c r="P36" s="5" t="s">
        <v>0</v>
      </c>
      <c r="Q36" s="5" t="s">
        <v>0</v>
      </c>
      <c r="R36" s="5" t="s">
        <v>0</v>
      </c>
      <c r="S36" s="5" t="s">
        <v>0</v>
      </c>
      <c r="T36" s="5" t="s">
        <v>0</v>
      </c>
      <c r="U36" s="23">
        <v>36</v>
      </c>
      <c r="V36" s="5" t="s">
        <v>0</v>
      </c>
      <c r="W36" s="23">
        <v>62</v>
      </c>
      <c r="X36" s="23">
        <v>21</v>
      </c>
      <c r="Y36" s="5" t="s">
        <v>0</v>
      </c>
      <c r="Z36" s="5" t="s">
        <v>0</v>
      </c>
      <c r="AA36" s="5" t="s">
        <v>27</v>
      </c>
    </row>
    <row r="37" spans="1:27" ht="27" customHeight="1" x14ac:dyDescent="0.25">
      <c r="A37" s="4" t="s">
        <v>72</v>
      </c>
      <c r="B37" s="23">
        <v>36</v>
      </c>
      <c r="C37" s="23">
        <v>4</v>
      </c>
      <c r="D37" s="5">
        <v>32</v>
      </c>
      <c r="E37" s="5">
        <v>412</v>
      </c>
      <c r="F37" s="23">
        <v>18</v>
      </c>
      <c r="G37" s="23">
        <v>67</v>
      </c>
      <c r="H37" s="5" t="s">
        <v>0</v>
      </c>
      <c r="I37" s="5" t="s">
        <v>0</v>
      </c>
      <c r="J37" s="5" t="s">
        <v>0</v>
      </c>
      <c r="K37" s="23">
        <v>345</v>
      </c>
      <c r="L37" s="5" t="s">
        <v>0</v>
      </c>
      <c r="M37" s="5" t="s">
        <v>0</v>
      </c>
      <c r="N37" s="5" t="s">
        <v>0</v>
      </c>
      <c r="O37" s="5" t="s">
        <v>0</v>
      </c>
      <c r="P37" s="5" t="s">
        <v>0</v>
      </c>
      <c r="Q37" s="5" t="s">
        <v>0</v>
      </c>
      <c r="R37" s="5" t="s">
        <v>0</v>
      </c>
      <c r="S37" s="5" t="s">
        <v>0</v>
      </c>
      <c r="T37" s="5" t="s">
        <v>0</v>
      </c>
      <c r="U37" s="5" t="s">
        <v>0</v>
      </c>
      <c r="V37" s="5" t="s">
        <v>0</v>
      </c>
      <c r="W37" s="23">
        <v>2</v>
      </c>
      <c r="X37" s="23">
        <v>3</v>
      </c>
      <c r="Y37" s="5" t="s">
        <v>0</v>
      </c>
      <c r="Z37" s="5" t="s">
        <v>0</v>
      </c>
      <c r="AA37" s="5" t="s">
        <v>27</v>
      </c>
    </row>
    <row r="38" spans="1:27" ht="27" customHeight="1" x14ac:dyDescent="0.25">
      <c r="A38" s="4" t="s">
        <v>73</v>
      </c>
      <c r="B38" s="23">
        <v>76</v>
      </c>
      <c r="C38" s="23">
        <v>4</v>
      </c>
      <c r="D38" s="5">
        <v>72</v>
      </c>
      <c r="E38" s="5">
        <v>2070</v>
      </c>
      <c r="F38" s="23">
        <v>225</v>
      </c>
      <c r="G38" s="23">
        <v>1280</v>
      </c>
      <c r="H38" s="5" t="s">
        <v>0</v>
      </c>
      <c r="I38" s="5" t="s">
        <v>0</v>
      </c>
      <c r="J38" s="5" t="s">
        <v>0</v>
      </c>
      <c r="K38" s="23">
        <v>790</v>
      </c>
      <c r="L38" s="5" t="s">
        <v>0</v>
      </c>
      <c r="M38" s="5" t="s">
        <v>0</v>
      </c>
      <c r="N38" s="5" t="s">
        <v>0</v>
      </c>
      <c r="O38" s="5" t="s">
        <v>0</v>
      </c>
      <c r="P38" s="5" t="s">
        <v>0</v>
      </c>
      <c r="Q38" s="5" t="s">
        <v>0</v>
      </c>
      <c r="R38" s="5" t="s">
        <v>0</v>
      </c>
      <c r="S38" s="5" t="s">
        <v>0</v>
      </c>
      <c r="T38" s="5" t="s">
        <v>0</v>
      </c>
      <c r="U38" s="5" t="s">
        <v>0</v>
      </c>
      <c r="V38" s="5" t="s">
        <v>0</v>
      </c>
      <c r="W38" s="23">
        <v>3</v>
      </c>
      <c r="X38" s="23">
        <v>5</v>
      </c>
      <c r="Y38" s="5" t="s">
        <v>0</v>
      </c>
      <c r="Z38" s="5" t="s">
        <v>0</v>
      </c>
      <c r="AA38" s="5" t="s">
        <v>45</v>
      </c>
    </row>
    <row r="39" spans="1:27" ht="27" customHeight="1" x14ac:dyDescent="0.25">
      <c r="A39" s="4" t="s">
        <v>74</v>
      </c>
      <c r="B39" s="23">
        <v>206</v>
      </c>
      <c r="C39" s="23">
        <v>44</v>
      </c>
      <c r="D39" s="5">
        <v>162</v>
      </c>
      <c r="E39" s="5">
        <v>2348</v>
      </c>
      <c r="F39" s="23">
        <v>691</v>
      </c>
      <c r="G39" s="23">
        <v>1571</v>
      </c>
      <c r="H39" s="5" t="s">
        <v>0</v>
      </c>
      <c r="I39" s="5" t="s">
        <v>0</v>
      </c>
      <c r="J39" s="5" t="s">
        <v>0</v>
      </c>
      <c r="K39" s="23">
        <v>737</v>
      </c>
      <c r="L39" s="23">
        <v>1</v>
      </c>
      <c r="M39" s="5" t="s">
        <v>0</v>
      </c>
      <c r="N39" s="5" t="s">
        <v>0</v>
      </c>
      <c r="O39" s="5" t="s">
        <v>0</v>
      </c>
      <c r="P39" s="5" t="s">
        <v>0</v>
      </c>
      <c r="Q39" s="5" t="s">
        <v>0</v>
      </c>
      <c r="R39" s="5" t="s">
        <v>0</v>
      </c>
      <c r="S39" s="5" t="s">
        <v>0</v>
      </c>
      <c r="T39" s="5" t="s">
        <v>0</v>
      </c>
      <c r="U39" s="23">
        <v>39</v>
      </c>
      <c r="V39" s="5" t="s">
        <v>0</v>
      </c>
      <c r="W39" s="23">
        <v>17</v>
      </c>
      <c r="X39" s="23">
        <v>42</v>
      </c>
      <c r="Y39" s="5" t="s">
        <v>0</v>
      </c>
      <c r="Z39" s="5" t="s">
        <v>0</v>
      </c>
      <c r="AA39" s="5" t="s">
        <v>27</v>
      </c>
    </row>
    <row r="40" spans="1:27" ht="27" customHeight="1" x14ac:dyDescent="0.25">
      <c r="A40" s="3" t="s">
        <v>75</v>
      </c>
      <c r="B40" s="22">
        <f>SUM(B41:B60)</f>
        <v>9021</v>
      </c>
      <c r="C40" s="22">
        <f t="shared" ref="C40:R40" si="4">SUM(C41:C60)</f>
        <v>2870</v>
      </c>
      <c r="D40" s="22">
        <f t="shared" si="4"/>
        <v>6151</v>
      </c>
      <c r="E40" s="22">
        <f t="shared" si="4"/>
        <v>606597</v>
      </c>
      <c r="F40" s="22">
        <f t="shared" si="4"/>
        <v>34249</v>
      </c>
      <c r="G40" s="22">
        <f t="shared" si="4"/>
        <v>153813</v>
      </c>
      <c r="H40" s="22">
        <f t="shared" si="4"/>
        <v>0</v>
      </c>
      <c r="I40" s="22">
        <f t="shared" si="4"/>
        <v>0</v>
      </c>
      <c r="J40" s="22">
        <f t="shared" si="4"/>
        <v>3238</v>
      </c>
      <c r="K40" s="22">
        <f t="shared" si="4"/>
        <v>117743</v>
      </c>
      <c r="L40" s="22">
        <f t="shared" si="4"/>
        <v>402</v>
      </c>
      <c r="M40" s="22">
        <f t="shared" si="4"/>
        <v>0</v>
      </c>
      <c r="N40" s="22">
        <f t="shared" si="4"/>
        <v>17</v>
      </c>
      <c r="O40" s="22">
        <f t="shared" si="4"/>
        <v>43</v>
      </c>
      <c r="P40" s="22">
        <f t="shared" si="4"/>
        <v>15</v>
      </c>
      <c r="Q40" s="22">
        <f t="shared" si="4"/>
        <v>0</v>
      </c>
      <c r="R40" s="22">
        <f t="shared" si="4"/>
        <v>0</v>
      </c>
      <c r="S40" s="22">
        <f t="shared" ref="S40:Z40" si="5">SUM(S41:S60)</f>
        <v>0</v>
      </c>
      <c r="T40" s="22">
        <f t="shared" si="5"/>
        <v>19648</v>
      </c>
      <c r="U40" s="22">
        <f t="shared" si="5"/>
        <v>11479</v>
      </c>
      <c r="V40" s="22">
        <f t="shared" si="5"/>
        <v>300199</v>
      </c>
      <c r="W40" s="22">
        <f t="shared" si="5"/>
        <v>1144</v>
      </c>
      <c r="X40" s="22">
        <f t="shared" si="5"/>
        <v>1056</v>
      </c>
      <c r="Y40" s="22">
        <f t="shared" si="5"/>
        <v>0</v>
      </c>
      <c r="Z40" s="22">
        <f t="shared" si="5"/>
        <v>0</v>
      </c>
      <c r="AA40" s="22">
        <f>SUM(AA41:AA60)</f>
        <v>0</v>
      </c>
    </row>
    <row r="41" spans="1:27" ht="27" customHeight="1" x14ac:dyDescent="0.25">
      <c r="A41" s="4" t="s">
        <v>76</v>
      </c>
      <c r="B41" s="23">
        <v>426</v>
      </c>
      <c r="C41" s="23">
        <v>147</v>
      </c>
      <c r="D41" s="5">
        <v>279</v>
      </c>
      <c r="E41" s="5">
        <v>15921</v>
      </c>
      <c r="F41" s="23">
        <v>3581</v>
      </c>
      <c r="G41" s="23">
        <v>11963</v>
      </c>
      <c r="H41" s="5" t="s">
        <v>0</v>
      </c>
      <c r="I41" s="5" t="s">
        <v>0</v>
      </c>
      <c r="J41" s="23">
        <v>21</v>
      </c>
      <c r="K41" s="23">
        <v>3937</v>
      </c>
      <c r="L41" s="5" t="s">
        <v>0</v>
      </c>
      <c r="M41" s="5" t="s">
        <v>0</v>
      </c>
      <c r="N41" s="5" t="s">
        <v>0</v>
      </c>
      <c r="O41" s="5" t="s">
        <v>0</v>
      </c>
      <c r="P41" s="5" t="s">
        <v>0</v>
      </c>
      <c r="Q41" s="5" t="s">
        <v>0</v>
      </c>
      <c r="R41" s="5" t="s">
        <v>0</v>
      </c>
      <c r="S41" s="5" t="s">
        <v>0</v>
      </c>
      <c r="T41" s="5" t="s">
        <v>0</v>
      </c>
      <c r="U41" s="5" t="s">
        <v>0</v>
      </c>
      <c r="V41" s="5" t="s">
        <v>0</v>
      </c>
      <c r="W41" s="23">
        <v>66</v>
      </c>
      <c r="X41" s="23">
        <v>17</v>
      </c>
      <c r="Y41" s="5" t="s">
        <v>0</v>
      </c>
      <c r="Z41" s="5" t="s">
        <v>0</v>
      </c>
      <c r="AA41" s="5" t="s">
        <v>27</v>
      </c>
    </row>
    <row r="42" spans="1:27" ht="27" customHeight="1" x14ac:dyDescent="0.25">
      <c r="A42" s="4" t="s">
        <v>77</v>
      </c>
      <c r="B42" s="23">
        <v>231</v>
      </c>
      <c r="C42" s="23">
        <v>37</v>
      </c>
      <c r="D42" s="5">
        <v>194</v>
      </c>
      <c r="E42" s="5">
        <v>5459</v>
      </c>
      <c r="F42" s="23">
        <v>214</v>
      </c>
      <c r="G42" s="23">
        <v>2144</v>
      </c>
      <c r="H42" s="5" t="s">
        <v>0</v>
      </c>
      <c r="I42" s="5" t="s">
        <v>0</v>
      </c>
      <c r="J42" s="5" t="s">
        <v>0</v>
      </c>
      <c r="K42" s="23">
        <v>3315</v>
      </c>
      <c r="L42" s="5" t="s">
        <v>0</v>
      </c>
      <c r="M42" s="5" t="s">
        <v>0</v>
      </c>
      <c r="N42" s="5" t="s">
        <v>0</v>
      </c>
      <c r="O42" s="5" t="s">
        <v>0</v>
      </c>
      <c r="P42" s="5" t="s">
        <v>0</v>
      </c>
      <c r="Q42" s="5" t="s">
        <v>0</v>
      </c>
      <c r="R42" s="5" t="s">
        <v>0</v>
      </c>
      <c r="S42" s="5" t="s">
        <v>0</v>
      </c>
      <c r="T42" s="5" t="s">
        <v>0</v>
      </c>
      <c r="U42" s="5" t="s">
        <v>0</v>
      </c>
      <c r="V42" s="5" t="s">
        <v>0</v>
      </c>
      <c r="W42" s="23">
        <v>12</v>
      </c>
      <c r="X42" s="23">
        <v>13</v>
      </c>
      <c r="Y42" s="5" t="s">
        <v>0</v>
      </c>
      <c r="Z42" s="5" t="s">
        <v>0</v>
      </c>
      <c r="AA42" s="5" t="s">
        <v>27</v>
      </c>
    </row>
    <row r="43" spans="1:27" ht="27" customHeight="1" x14ac:dyDescent="0.25">
      <c r="A43" s="4" t="s">
        <v>78</v>
      </c>
      <c r="B43" s="23">
        <v>156</v>
      </c>
      <c r="C43" s="23">
        <v>18</v>
      </c>
      <c r="D43" s="5">
        <v>138</v>
      </c>
      <c r="E43" s="5">
        <v>8192</v>
      </c>
      <c r="F43" s="23">
        <v>113</v>
      </c>
      <c r="G43" s="23">
        <v>2307</v>
      </c>
      <c r="H43" s="5" t="s">
        <v>0</v>
      </c>
      <c r="I43" s="5" t="s">
        <v>0</v>
      </c>
      <c r="J43" s="23">
        <v>7</v>
      </c>
      <c r="K43" s="23">
        <v>5683</v>
      </c>
      <c r="L43" s="5" t="s">
        <v>0</v>
      </c>
      <c r="M43" s="5" t="s">
        <v>0</v>
      </c>
      <c r="N43" s="5" t="s">
        <v>0</v>
      </c>
      <c r="O43" s="5" t="s">
        <v>0</v>
      </c>
      <c r="P43" s="5" t="s">
        <v>0</v>
      </c>
      <c r="Q43" s="5" t="s">
        <v>0</v>
      </c>
      <c r="R43" s="5" t="s">
        <v>0</v>
      </c>
      <c r="S43" s="5" t="s">
        <v>0</v>
      </c>
      <c r="T43" s="23">
        <v>80</v>
      </c>
      <c r="U43" s="5" t="s">
        <v>0</v>
      </c>
      <c r="V43" s="23">
        <v>115</v>
      </c>
      <c r="W43" s="23">
        <v>136</v>
      </c>
      <c r="X43" s="23">
        <v>143</v>
      </c>
      <c r="Y43" s="5" t="s">
        <v>0</v>
      </c>
      <c r="Z43" s="5" t="s">
        <v>0</v>
      </c>
      <c r="AA43" s="5" t="s">
        <v>27</v>
      </c>
    </row>
    <row r="44" spans="1:27" ht="27" customHeight="1" x14ac:dyDescent="0.25">
      <c r="A44" s="4" t="s">
        <v>79</v>
      </c>
      <c r="B44" s="23">
        <v>68</v>
      </c>
      <c r="C44" s="23">
        <v>4</v>
      </c>
      <c r="D44" s="5">
        <v>64</v>
      </c>
      <c r="E44" s="5">
        <v>1743</v>
      </c>
      <c r="F44" s="23">
        <v>30</v>
      </c>
      <c r="G44" s="23">
        <v>495</v>
      </c>
      <c r="H44" s="5" t="s">
        <v>0</v>
      </c>
      <c r="I44" s="5" t="s">
        <v>0</v>
      </c>
      <c r="J44" s="5" t="s">
        <v>0</v>
      </c>
      <c r="K44" s="23">
        <v>1108</v>
      </c>
      <c r="L44" s="5" t="s">
        <v>0</v>
      </c>
      <c r="M44" s="5" t="s">
        <v>0</v>
      </c>
      <c r="N44" s="5" t="s">
        <v>0</v>
      </c>
      <c r="O44" s="5" t="s">
        <v>0</v>
      </c>
      <c r="P44" s="5" t="s">
        <v>0</v>
      </c>
      <c r="Q44" s="5" t="s">
        <v>0</v>
      </c>
      <c r="R44" s="5" t="s">
        <v>0</v>
      </c>
      <c r="S44" s="5" t="s">
        <v>0</v>
      </c>
      <c r="T44" s="5" t="s">
        <v>0</v>
      </c>
      <c r="U44" s="23">
        <v>140</v>
      </c>
      <c r="V44" s="5" t="s">
        <v>0</v>
      </c>
      <c r="W44" s="23">
        <v>13</v>
      </c>
      <c r="X44" s="23">
        <v>26</v>
      </c>
      <c r="Y44" s="5" t="s">
        <v>0</v>
      </c>
      <c r="Z44" s="5" t="s">
        <v>0</v>
      </c>
      <c r="AA44" s="5" t="s">
        <v>0</v>
      </c>
    </row>
    <row r="45" spans="1:27" ht="27" customHeight="1" x14ac:dyDescent="0.25">
      <c r="A45" s="4" t="s">
        <v>80</v>
      </c>
      <c r="B45" s="23">
        <v>177</v>
      </c>
      <c r="C45" s="23">
        <v>45</v>
      </c>
      <c r="D45" s="5">
        <v>132</v>
      </c>
      <c r="E45" s="5">
        <v>4086</v>
      </c>
      <c r="F45" s="23">
        <v>289</v>
      </c>
      <c r="G45" s="23">
        <v>1256</v>
      </c>
      <c r="H45" s="5" t="s">
        <v>0</v>
      </c>
      <c r="I45" s="5" t="s">
        <v>0</v>
      </c>
      <c r="J45" s="23">
        <v>221</v>
      </c>
      <c r="K45" s="23">
        <v>1905</v>
      </c>
      <c r="L45" s="5" t="s">
        <v>0</v>
      </c>
      <c r="M45" s="5" t="s">
        <v>0</v>
      </c>
      <c r="N45" s="5" t="s">
        <v>0</v>
      </c>
      <c r="O45" s="5" t="s">
        <v>0</v>
      </c>
      <c r="P45" s="5" t="s">
        <v>0</v>
      </c>
      <c r="Q45" s="5" t="s">
        <v>0</v>
      </c>
      <c r="R45" s="5" t="s">
        <v>0</v>
      </c>
      <c r="S45" s="5" t="s">
        <v>0</v>
      </c>
      <c r="T45" s="23">
        <v>79</v>
      </c>
      <c r="U45" s="23">
        <v>55</v>
      </c>
      <c r="V45" s="23">
        <v>570</v>
      </c>
      <c r="W45" s="23">
        <v>28</v>
      </c>
      <c r="X45" s="23">
        <v>14</v>
      </c>
      <c r="Y45" s="5" t="s">
        <v>0</v>
      </c>
      <c r="Z45" s="5" t="s">
        <v>0</v>
      </c>
      <c r="AA45" s="5" t="s">
        <v>27</v>
      </c>
    </row>
    <row r="46" spans="1:27" ht="27" customHeight="1" x14ac:dyDescent="0.25">
      <c r="A46" s="4" t="s">
        <v>81</v>
      </c>
      <c r="B46" s="23">
        <v>3100</v>
      </c>
      <c r="C46" s="23">
        <v>1313</v>
      </c>
      <c r="D46" s="5">
        <v>1787</v>
      </c>
      <c r="E46" s="5">
        <v>333817</v>
      </c>
      <c r="F46" s="23">
        <v>12764</v>
      </c>
      <c r="G46" s="23">
        <v>72443</v>
      </c>
      <c r="H46" s="5" t="s">
        <v>0</v>
      </c>
      <c r="I46" s="5" t="s">
        <v>0</v>
      </c>
      <c r="J46" s="23">
        <v>2027</v>
      </c>
      <c r="K46" s="23">
        <v>34473</v>
      </c>
      <c r="L46" s="23">
        <v>394</v>
      </c>
      <c r="M46" s="5" t="s">
        <v>0</v>
      </c>
      <c r="N46" s="23">
        <v>11</v>
      </c>
      <c r="O46" s="23">
        <v>33</v>
      </c>
      <c r="P46" s="23">
        <v>9</v>
      </c>
      <c r="Q46" s="5" t="s">
        <v>0</v>
      </c>
      <c r="R46" s="5" t="s">
        <v>0</v>
      </c>
      <c r="S46" s="5" t="s">
        <v>0</v>
      </c>
      <c r="T46" s="23">
        <v>715</v>
      </c>
      <c r="U46" s="23">
        <v>6798</v>
      </c>
      <c r="V46" s="23">
        <v>216914</v>
      </c>
      <c r="W46" s="23">
        <v>309</v>
      </c>
      <c r="X46" s="23">
        <v>418</v>
      </c>
      <c r="Y46" s="5" t="s">
        <v>0</v>
      </c>
      <c r="Z46" s="5" t="s">
        <v>0</v>
      </c>
      <c r="AA46" s="5" t="s">
        <v>27</v>
      </c>
    </row>
    <row r="47" spans="1:27" ht="27" customHeight="1" x14ac:dyDescent="0.25">
      <c r="A47" s="4" t="s">
        <v>82</v>
      </c>
      <c r="B47" s="23">
        <v>199</v>
      </c>
      <c r="C47" s="23">
        <v>52</v>
      </c>
      <c r="D47" s="5">
        <v>147</v>
      </c>
      <c r="E47" s="5">
        <v>4696</v>
      </c>
      <c r="F47" s="23">
        <v>120</v>
      </c>
      <c r="G47" s="23">
        <v>1687</v>
      </c>
      <c r="H47" s="5" t="s">
        <v>0</v>
      </c>
      <c r="I47" s="5" t="s">
        <v>0</v>
      </c>
      <c r="J47" s="5" t="s">
        <v>0</v>
      </c>
      <c r="K47" s="23">
        <v>2892</v>
      </c>
      <c r="L47" s="5" t="s">
        <v>0</v>
      </c>
      <c r="M47" s="5" t="s">
        <v>0</v>
      </c>
      <c r="N47" s="5" t="s">
        <v>0</v>
      </c>
      <c r="O47" s="5" t="s">
        <v>0</v>
      </c>
      <c r="P47" s="23">
        <v>1</v>
      </c>
      <c r="Q47" s="5" t="s">
        <v>0</v>
      </c>
      <c r="R47" s="5" t="s">
        <v>0</v>
      </c>
      <c r="S47" s="5" t="s">
        <v>0</v>
      </c>
      <c r="T47" s="23">
        <v>94</v>
      </c>
      <c r="U47" s="23">
        <v>21</v>
      </c>
      <c r="V47" s="23">
        <v>1</v>
      </c>
      <c r="W47" s="23">
        <v>15</v>
      </c>
      <c r="X47" s="23">
        <v>2</v>
      </c>
      <c r="Y47" s="5" t="s">
        <v>0</v>
      </c>
      <c r="Z47" s="5" t="s">
        <v>0</v>
      </c>
      <c r="AA47" s="5" t="s">
        <v>27</v>
      </c>
    </row>
    <row r="48" spans="1:27" ht="27" customHeight="1" x14ac:dyDescent="0.25">
      <c r="A48" s="4" t="s">
        <v>83</v>
      </c>
      <c r="B48" s="23">
        <v>367</v>
      </c>
      <c r="C48" s="23">
        <v>91</v>
      </c>
      <c r="D48" s="5">
        <v>276</v>
      </c>
      <c r="E48" s="5">
        <v>29935</v>
      </c>
      <c r="F48" s="23">
        <v>3090</v>
      </c>
      <c r="G48" s="23">
        <v>7569</v>
      </c>
      <c r="H48" s="5" t="s">
        <v>0</v>
      </c>
      <c r="I48" s="5" t="s">
        <v>0</v>
      </c>
      <c r="J48" s="23">
        <v>30</v>
      </c>
      <c r="K48" s="23">
        <v>7417</v>
      </c>
      <c r="L48" s="5" t="s">
        <v>0</v>
      </c>
      <c r="M48" s="5" t="s">
        <v>0</v>
      </c>
      <c r="N48" s="23">
        <v>1</v>
      </c>
      <c r="O48" s="5" t="s">
        <v>0</v>
      </c>
      <c r="P48" s="5" t="s">
        <v>0</v>
      </c>
      <c r="Q48" s="5" t="s">
        <v>0</v>
      </c>
      <c r="R48" s="5" t="s">
        <v>0</v>
      </c>
      <c r="S48" s="5" t="s">
        <v>0</v>
      </c>
      <c r="T48" s="23">
        <v>14447</v>
      </c>
      <c r="U48" s="23">
        <v>471</v>
      </c>
      <c r="V48" s="5" t="s">
        <v>0</v>
      </c>
      <c r="W48" s="23">
        <v>12</v>
      </c>
      <c r="X48" s="23">
        <v>11</v>
      </c>
      <c r="Y48" s="5" t="s">
        <v>0</v>
      </c>
      <c r="Z48" s="5" t="s">
        <v>0</v>
      </c>
      <c r="AA48" s="5" t="s">
        <v>0</v>
      </c>
    </row>
    <row r="49" spans="1:27" ht="27" customHeight="1" x14ac:dyDescent="0.25">
      <c r="A49" s="4" t="s">
        <v>84</v>
      </c>
      <c r="B49" s="23">
        <v>205</v>
      </c>
      <c r="C49" s="23">
        <v>46</v>
      </c>
      <c r="D49" s="5">
        <v>159</v>
      </c>
      <c r="E49" s="5">
        <v>6090</v>
      </c>
      <c r="F49" s="23">
        <v>621</v>
      </c>
      <c r="G49" s="23">
        <v>3995</v>
      </c>
      <c r="H49" s="5" t="s">
        <v>0</v>
      </c>
      <c r="I49" s="5" t="s">
        <v>0</v>
      </c>
      <c r="J49" s="23">
        <v>10</v>
      </c>
      <c r="K49" s="23">
        <v>1997</v>
      </c>
      <c r="L49" s="5" t="s">
        <v>0</v>
      </c>
      <c r="M49" s="5" t="s">
        <v>0</v>
      </c>
      <c r="N49" s="5" t="s">
        <v>0</v>
      </c>
      <c r="O49" s="5" t="s">
        <v>0</v>
      </c>
      <c r="P49" s="5" t="s">
        <v>0</v>
      </c>
      <c r="Q49" s="5" t="s">
        <v>0</v>
      </c>
      <c r="R49" s="5" t="s">
        <v>0</v>
      </c>
      <c r="S49" s="5" t="s">
        <v>0</v>
      </c>
      <c r="T49" s="23">
        <v>88</v>
      </c>
      <c r="U49" s="5" t="s">
        <v>0</v>
      </c>
      <c r="V49" s="5" t="s">
        <v>0</v>
      </c>
      <c r="W49" s="23">
        <v>6</v>
      </c>
      <c r="X49" s="23">
        <v>9</v>
      </c>
      <c r="Y49" s="5" t="s">
        <v>0</v>
      </c>
      <c r="Z49" s="5" t="s">
        <v>0</v>
      </c>
      <c r="AA49" s="5" t="s">
        <v>0</v>
      </c>
    </row>
    <row r="50" spans="1:27" ht="27" customHeight="1" x14ac:dyDescent="0.25">
      <c r="A50" s="4" t="s">
        <v>85</v>
      </c>
      <c r="B50" s="23">
        <v>203</v>
      </c>
      <c r="C50" s="23">
        <v>60</v>
      </c>
      <c r="D50" s="5">
        <v>143</v>
      </c>
      <c r="E50" s="5">
        <v>23527</v>
      </c>
      <c r="F50" s="23">
        <v>1311</v>
      </c>
      <c r="G50" s="23">
        <v>4611</v>
      </c>
      <c r="H50" s="5" t="s">
        <v>0</v>
      </c>
      <c r="I50" s="5" t="s">
        <v>0</v>
      </c>
      <c r="J50" s="23">
        <v>161</v>
      </c>
      <c r="K50" s="23">
        <v>5530</v>
      </c>
      <c r="L50" s="23">
        <v>5</v>
      </c>
      <c r="M50" s="5" t="s">
        <v>0</v>
      </c>
      <c r="N50" s="5" t="s">
        <v>0</v>
      </c>
      <c r="O50" s="5" t="s">
        <v>0</v>
      </c>
      <c r="P50" s="5" t="s">
        <v>0</v>
      </c>
      <c r="Q50" s="5" t="s">
        <v>0</v>
      </c>
      <c r="R50" s="5" t="s">
        <v>0</v>
      </c>
      <c r="S50" s="5" t="s">
        <v>0</v>
      </c>
      <c r="T50" s="23">
        <v>114</v>
      </c>
      <c r="U50" s="23">
        <v>148</v>
      </c>
      <c r="V50" s="23">
        <v>12958</v>
      </c>
      <c r="W50" s="23">
        <v>81</v>
      </c>
      <c r="X50" s="23">
        <v>57</v>
      </c>
      <c r="Y50" s="5" t="s">
        <v>0</v>
      </c>
      <c r="Z50" s="5" t="s">
        <v>0</v>
      </c>
      <c r="AA50" s="5" t="s">
        <v>27</v>
      </c>
    </row>
    <row r="51" spans="1:27" ht="27" customHeight="1" x14ac:dyDescent="0.25">
      <c r="A51" s="4" t="s">
        <v>86</v>
      </c>
      <c r="B51" s="23">
        <v>144</v>
      </c>
      <c r="C51" s="23">
        <v>47</v>
      </c>
      <c r="D51" s="5">
        <v>97</v>
      </c>
      <c r="E51" s="5">
        <v>3359</v>
      </c>
      <c r="F51" s="23">
        <v>441</v>
      </c>
      <c r="G51" s="23">
        <v>1201</v>
      </c>
      <c r="H51" s="5" t="s">
        <v>0</v>
      </c>
      <c r="I51" s="5" t="s">
        <v>0</v>
      </c>
      <c r="J51" s="5" t="s">
        <v>0</v>
      </c>
      <c r="K51" s="23">
        <v>2153</v>
      </c>
      <c r="L51" s="5" t="s">
        <v>0</v>
      </c>
      <c r="M51" s="5" t="s">
        <v>0</v>
      </c>
      <c r="N51" s="5" t="s">
        <v>0</v>
      </c>
      <c r="O51" s="5" t="s">
        <v>0</v>
      </c>
      <c r="P51" s="5" t="s">
        <v>0</v>
      </c>
      <c r="Q51" s="5" t="s">
        <v>0</v>
      </c>
      <c r="R51" s="5" t="s">
        <v>0</v>
      </c>
      <c r="S51" s="5" t="s">
        <v>0</v>
      </c>
      <c r="T51" s="5" t="s">
        <v>0</v>
      </c>
      <c r="U51" s="23">
        <v>5</v>
      </c>
      <c r="V51" s="5" t="s">
        <v>0</v>
      </c>
      <c r="W51" s="23">
        <v>13</v>
      </c>
      <c r="X51" s="23">
        <v>23</v>
      </c>
      <c r="Y51" s="5" t="s">
        <v>0</v>
      </c>
      <c r="Z51" s="5" t="s">
        <v>0</v>
      </c>
      <c r="AA51" s="5" t="s">
        <v>27</v>
      </c>
    </row>
    <row r="52" spans="1:27" ht="27" customHeight="1" x14ac:dyDescent="0.25">
      <c r="A52" s="4" t="s">
        <v>87</v>
      </c>
      <c r="B52" s="23">
        <v>140</v>
      </c>
      <c r="C52" s="23">
        <v>23</v>
      </c>
      <c r="D52" s="5">
        <v>117</v>
      </c>
      <c r="E52" s="5">
        <v>28861</v>
      </c>
      <c r="F52" s="23">
        <v>381</v>
      </c>
      <c r="G52" s="23">
        <v>2096</v>
      </c>
      <c r="H52" s="5" t="s">
        <v>0</v>
      </c>
      <c r="I52" s="5" t="s">
        <v>0</v>
      </c>
      <c r="J52" s="5" t="s">
        <v>0</v>
      </c>
      <c r="K52" s="23">
        <v>4193</v>
      </c>
      <c r="L52" s="5" t="s">
        <v>0</v>
      </c>
      <c r="M52" s="5" t="s">
        <v>0</v>
      </c>
      <c r="N52" s="5" t="s">
        <v>0</v>
      </c>
      <c r="O52" s="5" t="s">
        <v>0</v>
      </c>
      <c r="P52" s="5" t="s">
        <v>0</v>
      </c>
      <c r="Q52" s="5" t="s">
        <v>0</v>
      </c>
      <c r="R52" s="5" t="s">
        <v>0</v>
      </c>
      <c r="S52" s="5" t="s">
        <v>0</v>
      </c>
      <c r="T52" s="23">
        <v>237</v>
      </c>
      <c r="U52" s="23">
        <v>1146</v>
      </c>
      <c r="V52" s="23">
        <v>21189</v>
      </c>
      <c r="W52" s="23">
        <v>76</v>
      </c>
      <c r="X52" s="23">
        <v>47</v>
      </c>
      <c r="Y52" s="5" t="s">
        <v>0</v>
      </c>
      <c r="Z52" s="5" t="s">
        <v>0</v>
      </c>
      <c r="AA52" s="5" t="s">
        <v>27</v>
      </c>
    </row>
    <row r="53" spans="1:27" ht="27" customHeight="1" x14ac:dyDescent="0.25">
      <c r="A53" s="4" t="s">
        <v>88</v>
      </c>
      <c r="B53" s="23">
        <v>246</v>
      </c>
      <c r="C53" s="23">
        <v>42</v>
      </c>
      <c r="D53" s="5">
        <v>204</v>
      </c>
      <c r="E53" s="5">
        <v>12343</v>
      </c>
      <c r="F53" s="23">
        <v>565</v>
      </c>
      <c r="G53" s="23">
        <v>4250</v>
      </c>
      <c r="H53" s="5" t="s">
        <v>0</v>
      </c>
      <c r="I53" s="5" t="s">
        <v>0</v>
      </c>
      <c r="J53" s="23">
        <v>5</v>
      </c>
      <c r="K53" s="23">
        <v>6897</v>
      </c>
      <c r="L53" s="5" t="s">
        <v>0</v>
      </c>
      <c r="M53" s="5" t="s">
        <v>0</v>
      </c>
      <c r="N53" s="5" t="s">
        <v>0</v>
      </c>
      <c r="O53" s="23">
        <v>5</v>
      </c>
      <c r="P53" s="5" t="s">
        <v>0</v>
      </c>
      <c r="Q53" s="5" t="s">
        <v>0</v>
      </c>
      <c r="R53" s="5" t="s">
        <v>0</v>
      </c>
      <c r="S53" s="5" t="s">
        <v>0</v>
      </c>
      <c r="T53" s="5" t="s">
        <v>0</v>
      </c>
      <c r="U53" s="23">
        <v>663</v>
      </c>
      <c r="V53" s="23">
        <v>523</v>
      </c>
      <c r="W53" s="23">
        <v>39</v>
      </c>
      <c r="X53" s="23">
        <v>8</v>
      </c>
      <c r="Y53" s="5" t="s">
        <v>0</v>
      </c>
      <c r="Z53" s="5" t="s">
        <v>0</v>
      </c>
      <c r="AA53" s="5" t="s">
        <v>27</v>
      </c>
    </row>
    <row r="54" spans="1:27" ht="27" customHeight="1" x14ac:dyDescent="0.25">
      <c r="A54" s="4" t="s">
        <v>89</v>
      </c>
      <c r="B54" s="23">
        <v>217</v>
      </c>
      <c r="C54" s="23">
        <v>40</v>
      </c>
      <c r="D54" s="5">
        <v>177</v>
      </c>
      <c r="E54" s="5">
        <v>25121</v>
      </c>
      <c r="F54" s="23">
        <v>283</v>
      </c>
      <c r="G54" s="23">
        <v>2259</v>
      </c>
      <c r="H54" s="5" t="s">
        <v>0</v>
      </c>
      <c r="I54" s="5" t="s">
        <v>0</v>
      </c>
      <c r="J54" s="23">
        <v>43</v>
      </c>
      <c r="K54" s="23">
        <v>3820</v>
      </c>
      <c r="L54" s="5" t="s">
        <v>0</v>
      </c>
      <c r="M54" s="5" t="s">
        <v>0</v>
      </c>
      <c r="N54" s="5" t="s">
        <v>0</v>
      </c>
      <c r="O54" s="5" t="s">
        <v>0</v>
      </c>
      <c r="P54" s="5" t="s">
        <v>0</v>
      </c>
      <c r="Q54" s="5" t="s">
        <v>0</v>
      </c>
      <c r="R54" s="5" t="s">
        <v>0</v>
      </c>
      <c r="S54" s="5" t="s">
        <v>0</v>
      </c>
      <c r="T54" s="23">
        <v>2232</v>
      </c>
      <c r="U54" s="23">
        <v>467</v>
      </c>
      <c r="V54" s="23">
        <v>16300</v>
      </c>
      <c r="W54" s="23">
        <v>24</v>
      </c>
      <c r="X54" s="23">
        <v>36</v>
      </c>
      <c r="Y54" s="5" t="s">
        <v>0</v>
      </c>
      <c r="Z54" s="5" t="s">
        <v>0</v>
      </c>
      <c r="AA54" s="5" t="s">
        <v>27</v>
      </c>
    </row>
    <row r="55" spans="1:27" ht="27" customHeight="1" x14ac:dyDescent="0.25">
      <c r="A55" s="4" t="s">
        <v>90</v>
      </c>
      <c r="B55" s="23">
        <v>229</v>
      </c>
      <c r="C55" s="23">
        <v>72</v>
      </c>
      <c r="D55" s="5">
        <v>157</v>
      </c>
      <c r="E55" s="5">
        <v>11610</v>
      </c>
      <c r="F55" s="23">
        <v>1510</v>
      </c>
      <c r="G55" s="23">
        <v>3950</v>
      </c>
      <c r="H55" s="5" t="s">
        <v>0</v>
      </c>
      <c r="I55" s="5" t="s">
        <v>0</v>
      </c>
      <c r="J55" s="23">
        <v>154</v>
      </c>
      <c r="K55" s="23">
        <v>7310</v>
      </c>
      <c r="L55" s="5" t="s">
        <v>0</v>
      </c>
      <c r="M55" s="5" t="s">
        <v>0</v>
      </c>
      <c r="N55" s="23" t="s">
        <v>0</v>
      </c>
      <c r="O55" s="5" t="s">
        <v>0</v>
      </c>
      <c r="P55" s="23">
        <v>2</v>
      </c>
      <c r="Q55" s="5" t="s">
        <v>0</v>
      </c>
      <c r="R55" s="5" t="s">
        <v>0</v>
      </c>
      <c r="S55" s="5" t="s">
        <v>0</v>
      </c>
      <c r="T55" s="23">
        <v>75</v>
      </c>
      <c r="U55" s="23">
        <v>76</v>
      </c>
      <c r="V55" s="23">
        <v>43</v>
      </c>
      <c r="W55" s="23">
        <v>28</v>
      </c>
      <c r="X55" s="23">
        <v>36</v>
      </c>
      <c r="Y55" s="5" t="s">
        <v>0</v>
      </c>
      <c r="Z55" s="5" t="s">
        <v>0</v>
      </c>
      <c r="AA55" s="5" t="s">
        <v>27</v>
      </c>
    </row>
    <row r="56" spans="1:27" ht="27" customHeight="1" x14ac:dyDescent="0.25">
      <c r="A56" s="4" t="s">
        <v>91</v>
      </c>
      <c r="B56" s="23">
        <v>1244</v>
      </c>
      <c r="C56" s="23">
        <v>492</v>
      </c>
      <c r="D56" s="5">
        <v>752</v>
      </c>
      <c r="E56" s="5">
        <v>38727</v>
      </c>
      <c r="F56" s="23">
        <v>6317</v>
      </c>
      <c r="G56" s="23">
        <v>17597</v>
      </c>
      <c r="H56" s="5" t="s">
        <v>0</v>
      </c>
      <c r="I56" s="5" t="s">
        <v>0</v>
      </c>
      <c r="J56" s="23">
        <v>493</v>
      </c>
      <c r="K56" s="23">
        <v>9238</v>
      </c>
      <c r="L56" s="23">
        <v>3</v>
      </c>
      <c r="M56" s="5" t="s">
        <v>0</v>
      </c>
      <c r="N56" s="23">
        <v>5</v>
      </c>
      <c r="O56" s="23">
        <v>4</v>
      </c>
      <c r="P56" s="5" t="s">
        <v>0</v>
      </c>
      <c r="Q56" s="5" t="s">
        <v>0</v>
      </c>
      <c r="R56" s="5" t="s">
        <v>0</v>
      </c>
      <c r="S56" s="5" t="s">
        <v>0</v>
      </c>
      <c r="T56" s="23">
        <v>378</v>
      </c>
      <c r="U56" s="5" t="s">
        <v>0</v>
      </c>
      <c r="V56" s="23">
        <v>11009</v>
      </c>
      <c r="W56" s="23">
        <v>127</v>
      </c>
      <c r="X56" s="23">
        <v>73</v>
      </c>
      <c r="Y56" s="5" t="s">
        <v>0</v>
      </c>
      <c r="Z56" s="5" t="s">
        <v>0</v>
      </c>
      <c r="AA56" s="5" t="s">
        <v>27</v>
      </c>
    </row>
    <row r="57" spans="1:27" ht="27" customHeight="1" x14ac:dyDescent="0.25">
      <c r="A57" s="4" t="s">
        <v>92</v>
      </c>
      <c r="B57" s="23">
        <v>138</v>
      </c>
      <c r="C57" s="23">
        <v>49</v>
      </c>
      <c r="D57" s="5">
        <v>89</v>
      </c>
      <c r="E57" s="5">
        <v>4297</v>
      </c>
      <c r="F57" s="23">
        <v>559</v>
      </c>
      <c r="G57" s="23">
        <v>1444</v>
      </c>
      <c r="H57" s="5" t="s">
        <v>0</v>
      </c>
      <c r="I57" s="5" t="s">
        <v>0</v>
      </c>
      <c r="J57" s="23">
        <v>8</v>
      </c>
      <c r="K57" s="23">
        <v>2701</v>
      </c>
      <c r="L57" s="5" t="s">
        <v>0</v>
      </c>
      <c r="M57" s="5" t="s">
        <v>0</v>
      </c>
      <c r="N57" s="5" t="s">
        <v>0</v>
      </c>
      <c r="O57" s="5" t="s">
        <v>0</v>
      </c>
      <c r="P57" s="5" t="s">
        <v>0</v>
      </c>
      <c r="Q57" s="5" t="s">
        <v>0</v>
      </c>
      <c r="R57" s="5" t="s">
        <v>0</v>
      </c>
      <c r="S57" s="5" t="s">
        <v>0</v>
      </c>
      <c r="T57" s="23">
        <v>144</v>
      </c>
      <c r="U57" s="5" t="s">
        <v>0</v>
      </c>
      <c r="V57" s="5" t="s">
        <v>0</v>
      </c>
      <c r="W57" s="23">
        <v>33</v>
      </c>
      <c r="X57" s="23">
        <v>17</v>
      </c>
      <c r="Y57" s="5" t="s">
        <v>0</v>
      </c>
      <c r="Z57" s="5" t="s">
        <v>0</v>
      </c>
      <c r="AA57" s="5" t="s">
        <v>27</v>
      </c>
    </row>
    <row r="58" spans="1:27" ht="27" customHeight="1" x14ac:dyDescent="0.25">
      <c r="A58" s="4" t="s">
        <v>93</v>
      </c>
      <c r="B58" s="23">
        <v>213</v>
      </c>
      <c r="C58" s="23">
        <v>24</v>
      </c>
      <c r="D58" s="5">
        <v>189</v>
      </c>
      <c r="E58" s="5">
        <v>6758</v>
      </c>
      <c r="F58" s="23">
        <v>165</v>
      </c>
      <c r="G58" s="23">
        <v>3848</v>
      </c>
      <c r="H58" s="5" t="s">
        <v>0</v>
      </c>
      <c r="I58" s="5" t="s">
        <v>0</v>
      </c>
      <c r="J58" s="5" t="s">
        <v>0</v>
      </c>
      <c r="K58" s="23">
        <v>2908</v>
      </c>
      <c r="L58" s="5" t="s">
        <v>0</v>
      </c>
      <c r="M58" s="5" t="s">
        <v>0</v>
      </c>
      <c r="N58" s="5" t="s">
        <v>0</v>
      </c>
      <c r="O58" s="5" t="s">
        <v>0</v>
      </c>
      <c r="P58" s="5" t="s">
        <v>0</v>
      </c>
      <c r="Q58" s="5" t="s">
        <v>0</v>
      </c>
      <c r="R58" s="5" t="s">
        <v>0</v>
      </c>
      <c r="S58" s="5" t="s">
        <v>0</v>
      </c>
      <c r="T58" s="5" t="s">
        <v>0</v>
      </c>
      <c r="U58" s="23">
        <v>2</v>
      </c>
      <c r="V58" s="5" t="s">
        <v>0</v>
      </c>
      <c r="W58" s="23">
        <v>10</v>
      </c>
      <c r="X58" s="23">
        <v>21</v>
      </c>
      <c r="Y58" s="5" t="s">
        <v>0</v>
      </c>
      <c r="Z58" s="5" t="s">
        <v>0</v>
      </c>
      <c r="AA58" s="5" t="s">
        <v>27</v>
      </c>
    </row>
    <row r="59" spans="1:27" ht="27" customHeight="1" x14ac:dyDescent="0.25">
      <c r="A59" s="4" t="s">
        <v>94</v>
      </c>
      <c r="B59" s="23">
        <v>420</v>
      </c>
      <c r="C59" s="23">
        <v>103</v>
      </c>
      <c r="D59" s="5">
        <v>317</v>
      </c>
      <c r="E59" s="5">
        <v>14879</v>
      </c>
      <c r="F59" s="23">
        <v>1379</v>
      </c>
      <c r="G59" s="23">
        <v>5420</v>
      </c>
      <c r="H59" s="5" t="s">
        <v>0</v>
      </c>
      <c r="I59" s="5" t="s">
        <v>0</v>
      </c>
      <c r="J59" s="23">
        <v>50</v>
      </c>
      <c r="K59" s="23">
        <v>7751</v>
      </c>
      <c r="L59" s="5" t="s">
        <v>0</v>
      </c>
      <c r="M59" s="5" t="s">
        <v>0</v>
      </c>
      <c r="N59" s="23" t="s">
        <v>0</v>
      </c>
      <c r="O59" s="23">
        <v>1</v>
      </c>
      <c r="P59" s="23">
        <v>3</v>
      </c>
      <c r="Q59" s="5" t="s">
        <v>0</v>
      </c>
      <c r="R59" s="5" t="s">
        <v>0</v>
      </c>
      <c r="S59" s="5" t="s">
        <v>0</v>
      </c>
      <c r="T59" s="23">
        <v>335</v>
      </c>
      <c r="U59" s="23">
        <v>1319</v>
      </c>
      <c r="V59" s="5" t="s">
        <v>0</v>
      </c>
      <c r="W59" s="23">
        <v>53</v>
      </c>
      <c r="X59" s="23">
        <v>56</v>
      </c>
      <c r="Y59" s="5" t="s">
        <v>0</v>
      </c>
      <c r="Z59" s="5" t="s">
        <v>0</v>
      </c>
      <c r="AA59" s="5" t="s">
        <v>27</v>
      </c>
    </row>
    <row r="60" spans="1:27" ht="27" customHeight="1" x14ac:dyDescent="0.25">
      <c r="A60" s="4" t="s">
        <v>95</v>
      </c>
      <c r="B60" s="23">
        <v>898</v>
      </c>
      <c r="C60" s="23">
        <v>165</v>
      </c>
      <c r="D60" s="5">
        <v>733</v>
      </c>
      <c r="E60" s="5">
        <v>27176</v>
      </c>
      <c r="F60" s="23">
        <v>516</v>
      </c>
      <c r="G60" s="23">
        <v>3278</v>
      </c>
      <c r="H60" s="5" t="s">
        <v>0</v>
      </c>
      <c r="I60" s="5" t="s">
        <v>0</v>
      </c>
      <c r="J60" s="23">
        <v>8</v>
      </c>
      <c r="K60" s="23">
        <v>2515</v>
      </c>
      <c r="L60" s="5" t="s">
        <v>0</v>
      </c>
      <c r="M60" s="5" t="s">
        <v>0</v>
      </c>
      <c r="N60" s="5" t="s">
        <v>0</v>
      </c>
      <c r="O60" s="5" t="s">
        <v>0</v>
      </c>
      <c r="P60" s="5" t="s">
        <v>0</v>
      </c>
      <c r="Q60" s="5" t="s">
        <v>0</v>
      </c>
      <c r="R60" s="5" t="s">
        <v>0</v>
      </c>
      <c r="S60" s="5" t="s">
        <v>0</v>
      </c>
      <c r="T60" s="23">
        <v>630</v>
      </c>
      <c r="U60" s="23">
        <v>168</v>
      </c>
      <c r="V60" s="23">
        <v>20577</v>
      </c>
      <c r="W60" s="23">
        <v>63</v>
      </c>
      <c r="X60" s="23">
        <v>29</v>
      </c>
      <c r="Y60" s="5" t="s">
        <v>0</v>
      </c>
      <c r="Z60" s="5" t="s">
        <v>0</v>
      </c>
      <c r="AA60" s="5" t="s">
        <v>27</v>
      </c>
    </row>
    <row r="61" spans="1:27" ht="27" customHeight="1" x14ac:dyDescent="0.25">
      <c r="A61" s="7" t="s">
        <v>481</v>
      </c>
      <c r="B61" s="22">
        <f>SUM(B62:B86)</f>
        <v>8513</v>
      </c>
      <c r="C61" s="22">
        <f t="shared" ref="C61:R61" si="6">SUM(C62:C86)</f>
        <v>2688</v>
      </c>
      <c r="D61" s="22">
        <f t="shared" si="6"/>
        <v>5825</v>
      </c>
      <c r="E61" s="22">
        <f t="shared" si="6"/>
        <v>218875</v>
      </c>
      <c r="F61" s="22">
        <f t="shared" si="6"/>
        <v>25443</v>
      </c>
      <c r="G61" s="22">
        <f t="shared" si="6"/>
        <v>124117</v>
      </c>
      <c r="H61" s="22">
        <f t="shared" si="6"/>
        <v>0</v>
      </c>
      <c r="I61" s="22">
        <f t="shared" si="6"/>
        <v>50</v>
      </c>
      <c r="J61" s="22">
        <f t="shared" si="6"/>
        <v>5538</v>
      </c>
      <c r="K61" s="22">
        <f t="shared" si="6"/>
        <v>78566</v>
      </c>
      <c r="L61" s="22">
        <f t="shared" si="6"/>
        <v>1</v>
      </c>
      <c r="M61" s="22">
        <f t="shared" si="6"/>
        <v>0</v>
      </c>
      <c r="N61" s="22">
        <f t="shared" si="6"/>
        <v>0</v>
      </c>
      <c r="O61" s="22">
        <f t="shared" si="6"/>
        <v>3</v>
      </c>
      <c r="P61" s="22">
        <f t="shared" si="6"/>
        <v>341</v>
      </c>
      <c r="Q61" s="22">
        <f t="shared" si="6"/>
        <v>0</v>
      </c>
      <c r="R61" s="22">
        <f t="shared" si="6"/>
        <v>0</v>
      </c>
      <c r="S61" s="22">
        <f t="shared" ref="S61:Z61" si="7">SUM(S62:S86)</f>
        <v>0</v>
      </c>
      <c r="T61" s="22">
        <f t="shared" si="7"/>
        <v>118</v>
      </c>
      <c r="U61" s="22">
        <f t="shared" si="7"/>
        <v>10141</v>
      </c>
      <c r="V61" s="22">
        <f t="shared" si="7"/>
        <v>0</v>
      </c>
      <c r="W61" s="22">
        <f t="shared" si="7"/>
        <v>1089</v>
      </c>
      <c r="X61" s="22">
        <f t="shared" si="7"/>
        <v>874</v>
      </c>
      <c r="Y61" s="22">
        <f t="shared" si="7"/>
        <v>1</v>
      </c>
      <c r="Z61" s="22">
        <f t="shared" si="7"/>
        <v>0</v>
      </c>
      <c r="AA61" s="22">
        <f>SUM(AA62:AA86)</f>
        <v>0</v>
      </c>
    </row>
    <row r="62" spans="1:27" ht="27" customHeight="1" x14ac:dyDescent="0.25">
      <c r="A62" s="8" t="s">
        <v>482</v>
      </c>
      <c r="B62" s="23">
        <v>152</v>
      </c>
      <c r="C62" s="23">
        <v>38</v>
      </c>
      <c r="D62" s="5">
        <v>114</v>
      </c>
      <c r="E62" s="5">
        <v>7621</v>
      </c>
      <c r="F62" s="23">
        <v>1906</v>
      </c>
      <c r="G62" s="23">
        <v>2564</v>
      </c>
      <c r="H62" s="5" t="s">
        <v>0</v>
      </c>
      <c r="I62" s="5" t="s">
        <v>0</v>
      </c>
      <c r="J62" s="23">
        <v>253</v>
      </c>
      <c r="K62" s="23">
        <v>4703</v>
      </c>
      <c r="L62" s="5" t="s">
        <v>0</v>
      </c>
      <c r="M62" s="5" t="s">
        <v>0</v>
      </c>
      <c r="N62" s="5" t="s">
        <v>0</v>
      </c>
      <c r="O62" s="5" t="s">
        <v>0</v>
      </c>
      <c r="P62" s="5" t="s">
        <v>0</v>
      </c>
      <c r="Q62" s="5" t="s">
        <v>0</v>
      </c>
      <c r="R62" s="5" t="s">
        <v>0</v>
      </c>
      <c r="S62" s="5" t="s">
        <v>0</v>
      </c>
      <c r="T62" s="5" t="s">
        <v>0</v>
      </c>
      <c r="U62" s="23">
        <v>101</v>
      </c>
      <c r="V62" s="5" t="s">
        <v>0</v>
      </c>
      <c r="W62" s="23">
        <v>52</v>
      </c>
      <c r="X62" s="23">
        <v>33</v>
      </c>
      <c r="Y62" s="5" t="s">
        <v>0</v>
      </c>
      <c r="Z62" s="5" t="s">
        <v>0</v>
      </c>
      <c r="AA62" s="5" t="s">
        <v>45</v>
      </c>
    </row>
    <row r="63" spans="1:27" ht="27" customHeight="1" x14ac:dyDescent="0.25">
      <c r="A63" s="8" t="s">
        <v>483</v>
      </c>
      <c r="B63" s="23">
        <v>129</v>
      </c>
      <c r="C63" s="23">
        <v>38</v>
      </c>
      <c r="D63" s="5">
        <v>91</v>
      </c>
      <c r="E63" s="5">
        <v>2891</v>
      </c>
      <c r="F63" s="23">
        <v>286</v>
      </c>
      <c r="G63" s="23">
        <v>1391</v>
      </c>
      <c r="H63" s="5" t="s">
        <v>0</v>
      </c>
      <c r="I63" s="5" t="s">
        <v>0</v>
      </c>
      <c r="J63" s="23">
        <v>135</v>
      </c>
      <c r="K63" s="23">
        <v>1345</v>
      </c>
      <c r="L63" s="5" t="s">
        <v>0</v>
      </c>
      <c r="M63" s="5" t="s">
        <v>0</v>
      </c>
      <c r="N63" s="5" t="s">
        <v>0</v>
      </c>
      <c r="O63" s="5" t="s">
        <v>0</v>
      </c>
      <c r="P63" s="5" t="s">
        <v>0</v>
      </c>
      <c r="Q63" s="5" t="s">
        <v>0</v>
      </c>
      <c r="R63" s="5" t="s">
        <v>0</v>
      </c>
      <c r="S63" s="5" t="s">
        <v>0</v>
      </c>
      <c r="T63" s="5" t="s">
        <v>0</v>
      </c>
      <c r="U63" s="23">
        <v>20</v>
      </c>
      <c r="V63" s="5" t="s">
        <v>0</v>
      </c>
      <c r="W63" s="23">
        <v>11</v>
      </c>
      <c r="X63" s="23">
        <v>6</v>
      </c>
      <c r="Y63" s="5" t="s">
        <v>0</v>
      </c>
      <c r="Z63" s="5" t="s">
        <v>0</v>
      </c>
      <c r="AA63" s="5" t="s">
        <v>27</v>
      </c>
    </row>
    <row r="64" spans="1:27" ht="27" customHeight="1" x14ac:dyDescent="0.25">
      <c r="A64" s="8" t="s">
        <v>484</v>
      </c>
      <c r="B64" s="23">
        <v>125</v>
      </c>
      <c r="C64" s="23">
        <v>23</v>
      </c>
      <c r="D64" s="5">
        <v>102</v>
      </c>
      <c r="E64" s="5">
        <v>6914</v>
      </c>
      <c r="F64" s="23">
        <v>1646</v>
      </c>
      <c r="G64" s="23">
        <v>3196</v>
      </c>
      <c r="H64" s="5" t="s">
        <v>0</v>
      </c>
      <c r="I64" s="5" t="s">
        <v>0</v>
      </c>
      <c r="J64" s="23">
        <v>464</v>
      </c>
      <c r="K64" s="23">
        <v>2586</v>
      </c>
      <c r="L64" s="5" t="s">
        <v>0</v>
      </c>
      <c r="M64" s="5" t="s">
        <v>0</v>
      </c>
      <c r="N64" s="5" t="s">
        <v>0</v>
      </c>
      <c r="O64" s="5" t="s">
        <v>0</v>
      </c>
      <c r="P64" s="5" t="s">
        <v>0</v>
      </c>
      <c r="Q64" s="5" t="s">
        <v>0</v>
      </c>
      <c r="R64" s="5" t="s">
        <v>0</v>
      </c>
      <c r="S64" s="5" t="s">
        <v>0</v>
      </c>
      <c r="T64" s="5" t="s">
        <v>0</v>
      </c>
      <c r="U64" s="23">
        <v>668</v>
      </c>
      <c r="V64" s="5" t="s">
        <v>0</v>
      </c>
      <c r="W64" s="23">
        <v>2</v>
      </c>
      <c r="X64" s="23">
        <v>1</v>
      </c>
      <c r="Y64" s="5" t="s">
        <v>0</v>
      </c>
      <c r="Z64" s="5" t="s">
        <v>0</v>
      </c>
      <c r="AA64" s="5" t="s">
        <v>27</v>
      </c>
    </row>
    <row r="65" spans="1:27" ht="27" customHeight="1" x14ac:dyDescent="0.25">
      <c r="A65" s="8" t="s">
        <v>485</v>
      </c>
      <c r="B65" s="23">
        <v>81</v>
      </c>
      <c r="C65" s="23">
        <v>17</v>
      </c>
      <c r="D65" s="5">
        <v>64</v>
      </c>
      <c r="E65" s="5">
        <v>2507</v>
      </c>
      <c r="F65" s="23">
        <v>106</v>
      </c>
      <c r="G65" s="23">
        <v>597</v>
      </c>
      <c r="H65" s="5" t="s">
        <v>0</v>
      </c>
      <c r="I65" s="5" t="s">
        <v>0</v>
      </c>
      <c r="J65" s="23">
        <v>22</v>
      </c>
      <c r="K65" s="23">
        <v>1429</v>
      </c>
      <c r="L65" s="5" t="s">
        <v>0</v>
      </c>
      <c r="M65" s="5" t="s">
        <v>0</v>
      </c>
      <c r="N65" s="5" t="s">
        <v>0</v>
      </c>
      <c r="O65" s="5" t="s">
        <v>0</v>
      </c>
      <c r="P65" s="23">
        <v>341</v>
      </c>
      <c r="Q65" s="5" t="s">
        <v>0</v>
      </c>
      <c r="R65" s="5" t="s">
        <v>0</v>
      </c>
      <c r="S65" s="5" t="s">
        <v>0</v>
      </c>
      <c r="T65" s="5" t="s">
        <v>0</v>
      </c>
      <c r="U65" s="23">
        <v>118</v>
      </c>
      <c r="V65" s="5" t="s">
        <v>0</v>
      </c>
      <c r="W65" s="23">
        <v>14</v>
      </c>
      <c r="X65" s="23">
        <v>2</v>
      </c>
      <c r="Y65" s="5" t="s">
        <v>0</v>
      </c>
      <c r="Z65" s="5" t="s">
        <v>0</v>
      </c>
      <c r="AA65" s="5" t="s">
        <v>27</v>
      </c>
    </row>
    <row r="66" spans="1:27" ht="27" customHeight="1" x14ac:dyDescent="0.25">
      <c r="A66" s="8" t="s">
        <v>486</v>
      </c>
      <c r="B66" s="23">
        <v>489</v>
      </c>
      <c r="C66" s="23">
        <v>106</v>
      </c>
      <c r="D66" s="5">
        <v>383</v>
      </c>
      <c r="E66" s="5">
        <v>8543</v>
      </c>
      <c r="F66" s="23">
        <v>685</v>
      </c>
      <c r="G66" s="23">
        <v>5868</v>
      </c>
      <c r="H66" s="5" t="s">
        <v>0</v>
      </c>
      <c r="I66" s="5" t="s">
        <v>0</v>
      </c>
      <c r="J66" s="23">
        <v>28</v>
      </c>
      <c r="K66" s="23">
        <v>2248</v>
      </c>
      <c r="L66" s="5" t="s">
        <v>0</v>
      </c>
      <c r="M66" s="5" t="s">
        <v>0</v>
      </c>
      <c r="N66" s="5" t="s">
        <v>0</v>
      </c>
      <c r="O66" s="5" t="s">
        <v>0</v>
      </c>
      <c r="P66" s="5" t="s">
        <v>0</v>
      </c>
      <c r="Q66" s="5" t="s">
        <v>0</v>
      </c>
      <c r="R66" s="5" t="s">
        <v>0</v>
      </c>
      <c r="S66" s="5" t="s">
        <v>0</v>
      </c>
      <c r="T66" s="5" t="s">
        <v>0</v>
      </c>
      <c r="U66" s="23">
        <v>399</v>
      </c>
      <c r="V66" s="5" t="s">
        <v>0</v>
      </c>
      <c r="W66" s="23">
        <v>12</v>
      </c>
      <c r="X66" s="5" t="s">
        <v>0</v>
      </c>
      <c r="Y66" s="5" t="s">
        <v>0</v>
      </c>
      <c r="Z66" s="5" t="s">
        <v>0</v>
      </c>
      <c r="AA66" s="5" t="s">
        <v>27</v>
      </c>
    </row>
    <row r="67" spans="1:27" ht="27" customHeight="1" x14ac:dyDescent="0.25">
      <c r="A67" s="8" t="s">
        <v>487</v>
      </c>
      <c r="B67" s="23">
        <v>210</v>
      </c>
      <c r="C67" s="23">
        <v>39</v>
      </c>
      <c r="D67" s="5">
        <v>171</v>
      </c>
      <c r="E67" s="5">
        <v>7335</v>
      </c>
      <c r="F67" s="23">
        <v>248</v>
      </c>
      <c r="G67" s="23">
        <v>4105</v>
      </c>
      <c r="H67" s="5" t="s">
        <v>0</v>
      </c>
      <c r="I67" s="5" t="s">
        <v>0</v>
      </c>
      <c r="J67" s="23">
        <v>24</v>
      </c>
      <c r="K67" s="23">
        <v>2882</v>
      </c>
      <c r="L67" s="5" t="s">
        <v>0</v>
      </c>
      <c r="M67" s="5" t="s">
        <v>0</v>
      </c>
      <c r="N67" s="5" t="s">
        <v>0</v>
      </c>
      <c r="O67" s="5" t="s">
        <v>0</v>
      </c>
      <c r="P67" s="5" t="s">
        <v>0</v>
      </c>
      <c r="Q67" s="5" t="s">
        <v>0</v>
      </c>
      <c r="R67" s="5" t="s">
        <v>0</v>
      </c>
      <c r="S67" s="5" t="s">
        <v>0</v>
      </c>
      <c r="T67" s="5" t="s">
        <v>0</v>
      </c>
      <c r="U67" s="23">
        <v>324</v>
      </c>
      <c r="V67" s="5" t="s">
        <v>0</v>
      </c>
      <c r="W67" s="23">
        <v>119</v>
      </c>
      <c r="X67" s="23">
        <v>13</v>
      </c>
      <c r="Y67" s="5" t="s">
        <v>0</v>
      </c>
      <c r="Z67" s="5" t="s">
        <v>0</v>
      </c>
      <c r="AA67" s="5" t="s">
        <v>27</v>
      </c>
    </row>
    <row r="68" spans="1:27" ht="27" customHeight="1" x14ac:dyDescent="0.25">
      <c r="A68" s="8" t="s">
        <v>488</v>
      </c>
      <c r="B68" s="23">
        <v>469</v>
      </c>
      <c r="C68" s="23">
        <v>220</v>
      </c>
      <c r="D68" s="5">
        <v>249</v>
      </c>
      <c r="E68" s="5">
        <v>7668</v>
      </c>
      <c r="F68" s="23">
        <v>1080</v>
      </c>
      <c r="G68" s="23">
        <v>4968</v>
      </c>
      <c r="H68" s="5" t="s">
        <v>0</v>
      </c>
      <c r="I68" s="5" t="s">
        <v>0</v>
      </c>
      <c r="J68" s="23">
        <v>145</v>
      </c>
      <c r="K68" s="23">
        <v>2513</v>
      </c>
      <c r="L68" s="5" t="s">
        <v>0</v>
      </c>
      <c r="M68" s="5" t="s">
        <v>0</v>
      </c>
      <c r="N68" s="5" t="s">
        <v>0</v>
      </c>
      <c r="O68" s="5" t="s">
        <v>0</v>
      </c>
      <c r="P68" s="5" t="s">
        <v>0</v>
      </c>
      <c r="Q68" s="5" t="s">
        <v>0</v>
      </c>
      <c r="R68" s="5" t="s">
        <v>0</v>
      </c>
      <c r="S68" s="5" t="s">
        <v>0</v>
      </c>
      <c r="T68" s="5" t="s">
        <v>0</v>
      </c>
      <c r="U68" s="23">
        <v>42</v>
      </c>
      <c r="V68" s="5" t="s">
        <v>0</v>
      </c>
      <c r="W68" s="23">
        <v>207</v>
      </c>
      <c r="X68" s="23">
        <v>88</v>
      </c>
      <c r="Y68" s="5" t="s">
        <v>0</v>
      </c>
      <c r="Z68" s="5" t="s">
        <v>0</v>
      </c>
      <c r="AA68" s="5" t="s">
        <v>27</v>
      </c>
    </row>
    <row r="69" spans="1:27" ht="27" customHeight="1" x14ac:dyDescent="0.25">
      <c r="A69" s="8" t="s">
        <v>489</v>
      </c>
      <c r="B69" s="23">
        <v>138</v>
      </c>
      <c r="C69" s="23">
        <v>28</v>
      </c>
      <c r="D69" s="5">
        <v>110</v>
      </c>
      <c r="E69" s="5">
        <v>3635</v>
      </c>
      <c r="F69" s="23">
        <v>234</v>
      </c>
      <c r="G69" s="23">
        <v>1843</v>
      </c>
      <c r="H69" s="5" t="s">
        <v>0</v>
      </c>
      <c r="I69" s="5" t="s">
        <v>0</v>
      </c>
      <c r="J69" s="5" t="s">
        <v>0</v>
      </c>
      <c r="K69" s="23">
        <v>1784</v>
      </c>
      <c r="L69" s="5" t="s">
        <v>0</v>
      </c>
      <c r="M69" s="5" t="s">
        <v>0</v>
      </c>
      <c r="N69" s="5" t="s">
        <v>0</v>
      </c>
      <c r="O69" s="5" t="s">
        <v>0</v>
      </c>
      <c r="P69" s="5" t="s">
        <v>0</v>
      </c>
      <c r="Q69" s="5" t="s">
        <v>0</v>
      </c>
      <c r="R69" s="5" t="s">
        <v>0</v>
      </c>
      <c r="S69" s="5" t="s">
        <v>0</v>
      </c>
      <c r="T69" s="5" t="s">
        <v>0</v>
      </c>
      <c r="U69" s="23">
        <v>8</v>
      </c>
      <c r="V69" s="5" t="s">
        <v>0</v>
      </c>
      <c r="W69" s="23">
        <v>17</v>
      </c>
      <c r="X69" s="23">
        <v>32</v>
      </c>
      <c r="Y69" s="5" t="s">
        <v>0</v>
      </c>
      <c r="Z69" s="5" t="s">
        <v>0</v>
      </c>
      <c r="AA69" s="5" t="s">
        <v>45</v>
      </c>
    </row>
    <row r="70" spans="1:27" ht="27" customHeight="1" x14ac:dyDescent="0.25">
      <c r="A70" s="8" t="s">
        <v>490</v>
      </c>
      <c r="B70" s="23">
        <v>547</v>
      </c>
      <c r="C70" s="23">
        <v>99</v>
      </c>
      <c r="D70" s="5">
        <v>448</v>
      </c>
      <c r="E70" s="5">
        <v>16968</v>
      </c>
      <c r="F70" s="23">
        <v>266</v>
      </c>
      <c r="G70" s="23">
        <v>9453</v>
      </c>
      <c r="H70" s="5" t="s">
        <v>0</v>
      </c>
      <c r="I70" s="5" t="s">
        <v>0</v>
      </c>
      <c r="J70" s="5" t="s">
        <v>0</v>
      </c>
      <c r="K70" s="23">
        <v>6634</v>
      </c>
      <c r="L70" s="5" t="s">
        <v>0</v>
      </c>
      <c r="M70" s="5" t="s">
        <v>0</v>
      </c>
      <c r="N70" s="5" t="s">
        <v>0</v>
      </c>
      <c r="O70" s="5" t="s">
        <v>0</v>
      </c>
      <c r="P70" s="5" t="s">
        <v>0</v>
      </c>
      <c r="Q70" s="5" t="s">
        <v>0</v>
      </c>
      <c r="R70" s="5" t="s">
        <v>0</v>
      </c>
      <c r="S70" s="5" t="s">
        <v>0</v>
      </c>
      <c r="T70" s="5" t="s">
        <v>0</v>
      </c>
      <c r="U70" s="23">
        <v>881</v>
      </c>
      <c r="V70" s="5" t="s">
        <v>0</v>
      </c>
      <c r="W70" s="23">
        <v>2</v>
      </c>
      <c r="X70" s="23">
        <v>23</v>
      </c>
      <c r="Y70" s="5" t="s">
        <v>0</v>
      </c>
      <c r="Z70" s="5" t="s">
        <v>0</v>
      </c>
      <c r="AA70" s="5" t="s">
        <v>27</v>
      </c>
    </row>
    <row r="71" spans="1:27" ht="27" customHeight="1" x14ac:dyDescent="0.25">
      <c r="A71" s="8" t="s">
        <v>491</v>
      </c>
      <c r="B71" s="23">
        <v>117</v>
      </c>
      <c r="C71" s="23">
        <v>14</v>
      </c>
      <c r="D71" s="5">
        <v>103</v>
      </c>
      <c r="E71" s="5">
        <v>3252</v>
      </c>
      <c r="F71" s="23">
        <v>109</v>
      </c>
      <c r="G71" s="23">
        <v>2166</v>
      </c>
      <c r="H71" s="5" t="s">
        <v>0</v>
      </c>
      <c r="I71" s="5" t="s">
        <v>0</v>
      </c>
      <c r="J71" s="23">
        <v>156</v>
      </c>
      <c r="K71" s="23">
        <v>930</v>
      </c>
      <c r="L71" s="5" t="s">
        <v>0</v>
      </c>
      <c r="M71" s="5" t="s">
        <v>0</v>
      </c>
      <c r="N71" s="5" t="s">
        <v>0</v>
      </c>
      <c r="O71" s="5" t="s">
        <v>0</v>
      </c>
      <c r="P71" s="5" t="s">
        <v>0</v>
      </c>
      <c r="Q71" s="5" t="s">
        <v>0</v>
      </c>
      <c r="R71" s="5" t="s">
        <v>0</v>
      </c>
      <c r="S71" s="5" t="s">
        <v>0</v>
      </c>
      <c r="T71" s="5" t="s">
        <v>0</v>
      </c>
      <c r="U71" s="5" t="s">
        <v>0</v>
      </c>
      <c r="V71" s="5" t="s">
        <v>0</v>
      </c>
      <c r="W71" s="23">
        <v>48</v>
      </c>
      <c r="X71" s="23">
        <v>33</v>
      </c>
      <c r="Y71" s="5" t="s">
        <v>0</v>
      </c>
      <c r="Z71" s="5" t="s">
        <v>0</v>
      </c>
      <c r="AA71" s="5" t="s">
        <v>0</v>
      </c>
    </row>
    <row r="72" spans="1:27" ht="27" customHeight="1" x14ac:dyDescent="0.25">
      <c r="A72" s="8" t="s">
        <v>492</v>
      </c>
      <c r="B72" s="23">
        <v>198</v>
      </c>
      <c r="C72" s="23">
        <v>42</v>
      </c>
      <c r="D72" s="5">
        <v>156</v>
      </c>
      <c r="E72" s="5">
        <v>6716</v>
      </c>
      <c r="F72" s="23">
        <v>206</v>
      </c>
      <c r="G72" s="23">
        <v>4570</v>
      </c>
      <c r="H72" s="5" t="s">
        <v>0</v>
      </c>
      <c r="I72" s="5" t="s">
        <v>0</v>
      </c>
      <c r="J72" s="23">
        <v>157</v>
      </c>
      <c r="K72" s="23">
        <v>1988</v>
      </c>
      <c r="L72" s="23">
        <v>1</v>
      </c>
      <c r="M72" s="5" t="s">
        <v>0</v>
      </c>
      <c r="N72" s="5" t="s">
        <v>0</v>
      </c>
      <c r="O72" s="5" t="s">
        <v>0</v>
      </c>
      <c r="P72" s="5" t="s">
        <v>0</v>
      </c>
      <c r="Q72" s="5" t="s">
        <v>0</v>
      </c>
      <c r="R72" s="5" t="s">
        <v>0</v>
      </c>
      <c r="S72" s="5" t="s">
        <v>0</v>
      </c>
      <c r="T72" s="5" t="s">
        <v>0</v>
      </c>
      <c r="U72" s="5" t="s">
        <v>0</v>
      </c>
      <c r="V72" s="5" t="s">
        <v>0</v>
      </c>
      <c r="W72" s="5" t="s">
        <v>0</v>
      </c>
      <c r="X72" s="5" t="s">
        <v>0</v>
      </c>
      <c r="Y72" s="5" t="s">
        <v>0</v>
      </c>
      <c r="Z72" s="5" t="s">
        <v>0</v>
      </c>
      <c r="AA72" s="5" t="s">
        <v>27</v>
      </c>
    </row>
    <row r="73" spans="1:27" ht="27" customHeight="1" x14ac:dyDescent="0.25">
      <c r="A73" s="8" t="s">
        <v>493</v>
      </c>
      <c r="B73" s="23">
        <v>157</v>
      </c>
      <c r="C73" s="23">
        <v>31</v>
      </c>
      <c r="D73" s="5">
        <v>126</v>
      </c>
      <c r="E73" s="5">
        <v>10380</v>
      </c>
      <c r="F73" s="23">
        <v>1314</v>
      </c>
      <c r="G73" s="23">
        <v>5926</v>
      </c>
      <c r="H73" s="5" t="s">
        <v>0</v>
      </c>
      <c r="I73" s="5" t="s">
        <v>0</v>
      </c>
      <c r="J73" s="5" t="s">
        <v>0</v>
      </c>
      <c r="K73" s="23">
        <v>4305</v>
      </c>
      <c r="L73" s="5" t="s">
        <v>0</v>
      </c>
      <c r="M73" s="5" t="s">
        <v>0</v>
      </c>
      <c r="N73" s="5" t="s">
        <v>0</v>
      </c>
      <c r="O73" s="5" t="s">
        <v>0</v>
      </c>
      <c r="P73" s="5" t="s">
        <v>0</v>
      </c>
      <c r="Q73" s="5" t="s">
        <v>0</v>
      </c>
      <c r="R73" s="5" t="s">
        <v>0</v>
      </c>
      <c r="S73" s="5" t="s">
        <v>0</v>
      </c>
      <c r="T73" s="5" t="s">
        <v>0</v>
      </c>
      <c r="U73" s="23">
        <v>149</v>
      </c>
      <c r="V73" s="5" t="s">
        <v>0</v>
      </c>
      <c r="W73" s="23">
        <v>25</v>
      </c>
      <c r="X73" s="23">
        <v>19</v>
      </c>
      <c r="Y73" s="5" t="s">
        <v>0</v>
      </c>
      <c r="Z73" s="5" t="s">
        <v>0</v>
      </c>
      <c r="AA73" s="5" t="s">
        <v>45</v>
      </c>
    </row>
    <row r="74" spans="1:27" ht="27" customHeight="1" x14ac:dyDescent="0.25">
      <c r="A74" s="8" t="s">
        <v>494</v>
      </c>
      <c r="B74" s="23">
        <v>104</v>
      </c>
      <c r="C74" s="23">
        <v>6</v>
      </c>
      <c r="D74" s="5">
        <v>98</v>
      </c>
      <c r="E74" s="5">
        <v>4269</v>
      </c>
      <c r="F74" s="23">
        <v>71</v>
      </c>
      <c r="G74" s="23">
        <v>1358</v>
      </c>
      <c r="H74" s="5" t="s">
        <v>0</v>
      </c>
      <c r="I74" s="5" t="s">
        <v>0</v>
      </c>
      <c r="J74" s="5" t="s">
        <v>0</v>
      </c>
      <c r="K74" s="23">
        <v>2851</v>
      </c>
      <c r="L74" s="5" t="s">
        <v>0</v>
      </c>
      <c r="M74" s="5" t="s">
        <v>0</v>
      </c>
      <c r="N74" s="5" t="s">
        <v>0</v>
      </c>
      <c r="O74" s="5" t="s">
        <v>0</v>
      </c>
      <c r="P74" s="5" t="s">
        <v>0</v>
      </c>
      <c r="Q74" s="5" t="s">
        <v>0</v>
      </c>
      <c r="R74" s="5" t="s">
        <v>0</v>
      </c>
      <c r="S74" s="5" t="s">
        <v>0</v>
      </c>
      <c r="T74" s="5" t="s">
        <v>0</v>
      </c>
      <c r="U74" s="23">
        <v>60</v>
      </c>
      <c r="V74" s="5" t="s">
        <v>0</v>
      </c>
      <c r="W74" s="23">
        <v>1</v>
      </c>
      <c r="X74" s="23">
        <v>2</v>
      </c>
      <c r="Y74" s="5" t="s">
        <v>0</v>
      </c>
      <c r="Z74" s="5" t="s">
        <v>0</v>
      </c>
      <c r="AA74" s="5" t="s">
        <v>27</v>
      </c>
    </row>
    <row r="75" spans="1:27" ht="27" customHeight="1" x14ac:dyDescent="0.25">
      <c r="A75" s="8" t="s">
        <v>495</v>
      </c>
      <c r="B75" s="23">
        <v>824</v>
      </c>
      <c r="C75" s="23">
        <v>254</v>
      </c>
      <c r="D75" s="5">
        <v>570</v>
      </c>
      <c r="E75" s="5">
        <v>26603</v>
      </c>
      <c r="F75" s="23">
        <v>3875</v>
      </c>
      <c r="G75" s="23">
        <v>12259</v>
      </c>
      <c r="H75" s="5" t="s">
        <v>0</v>
      </c>
      <c r="I75" s="5" t="s">
        <v>0</v>
      </c>
      <c r="J75" s="23">
        <v>1190</v>
      </c>
      <c r="K75" s="23">
        <v>12579</v>
      </c>
      <c r="L75" s="5" t="s">
        <v>0</v>
      </c>
      <c r="M75" s="5" t="s">
        <v>0</v>
      </c>
      <c r="N75" s="5" t="s">
        <v>0</v>
      </c>
      <c r="O75" s="5" t="s">
        <v>0</v>
      </c>
      <c r="P75" s="5" t="s">
        <v>0</v>
      </c>
      <c r="Q75" s="5" t="s">
        <v>0</v>
      </c>
      <c r="R75" s="5" t="s">
        <v>0</v>
      </c>
      <c r="S75" s="5" t="s">
        <v>0</v>
      </c>
      <c r="T75" s="5" t="s">
        <v>0</v>
      </c>
      <c r="U75" s="23">
        <v>575</v>
      </c>
      <c r="V75" s="5" t="s">
        <v>0</v>
      </c>
      <c r="W75" s="23">
        <v>224</v>
      </c>
      <c r="X75" s="23">
        <v>9</v>
      </c>
      <c r="Y75" s="5" t="s">
        <v>0</v>
      </c>
      <c r="Z75" s="5" t="s">
        <v>0</v>
      </c>
      <c r="AA75" s="5" t="s">
        <v>27</v>
      </c>
    </row>
    <row r="76" spans="1:27" ht="27" customHeight="1" x14ac:dyDescent="0.25">
      <c r="A76" s="8" t="s">
        <v>496</v>
      </c>
      <c r="B76" s="23">
        <v>100</v>
      </c>
      <c r="C76" s="23">
        <v>32</v>
      </c>
      <c r="D76" s="5">
        <v>68</v>
      </c>
      <c r="E76" s="5">
        <v>1348</v>
      </c>
      <c r="F76" s="23">
        <v>64</v>
      </c>
      <c r="G76" s="23">
        <v>829</v>
      </c>
      <c r="H76" s="5" t="s">
        <v>0</v>
      </c>
      <c r="I76" s="5" t="s">
        <v>0</v>
      </c>
      <c r="J76" s="5" t="s">
        <v>0</v>
      </c>
      <c r="K76" s="23">
        <v>423</v>
      </c>
      <c r="L76" s="5" t="s">
        <v>0</v>
      </c>
      <c r="M76" s="5" t="s">
        <v>0</v>
      </c>
      <c r="N76" s="5" t="s">
        <v>0</v>
      </c>
      <c r="O76" s="5" t="s">
        <v>0</v>
      </c>
      <c r="P76" s="5" t="s">
        <v>0</v>
      </c>
      <c r="Q76" s="5" t="s">
        <v>0</v>
      </c>
      <c r="R76" s="5" t="s">
        <v>0</v>
      </c>
      <c r="S76" s="5" t="s">
        <v>0</v>
      </c>
      <c r="T76" s="5" t="s">
        <v>0</v>
      </c>
      <c r="U76" s="23">
        <v>96</v>
      </c>
      <c r="V76" s="5" t="s">
        <v>0</v>
      </c>
      <c r="W76" s="5" t="s">
        <v>0</v>
      </c>
      <c r="X76" s="5" t="s">
        <v>0</v>
      </c>
      <c r="Y76" s="5" t="s">
        <v>0</v>
      </c>
      <c r="Z76" s="5" t="s">
        <v>0</v>
      </c>
      <c r="AA76" s="5" t="s">
        <v>27</v>
      </c>
    </row>
    <row r="77" spans="1:27" ht="27" customHeight="1" x14ac:dyDescent="0.25">
      <c r="A77" s="8" t="s">
        <v>497</v>
      </c>
      <c r="B77" s="23">
        <v>444</v>
      </c>
      <c r="C77" s="23">
        <v>226</v>
      </c>
      <c r="D77" s="5">
        <v>218</v>
      </c>
      <c r="E77" s="5">
        <v>7080</v>
      </c>
      <c r="F77" s="23">
        <v>989</v>
      </c>
      <c r="G77" s="23">
        <v>4318</v>
      </c>
      <c r="H77" s="5" t="s">
        <v>0</v>
      </c>
      <c r="I77" s="23">
        <v>50</v>
      </c>
      <c r="J77" s="23">
        <v>324</v>
      </c>
      <c r="K77" s="23">
        <v>2315</v>
      </c>
      <c r="L77" s="5" t="s">
        <v>0</v>
      </c>
      <c r="M77" s="5" t="s">
        <v>0</v>
      </c>
      <c r="N77" s="5" t="s">
        <v>0</v>
      </c>
      <c r="O77" s="5" t="s">
        <v>0</v>
      </c>
      <c r="P77" s="5" t="s">
        <v>0</v>
      </c>
      <c r="Q77" s="5" t="s">
        <v>0</v>
      </c>
      <c r="R77" s="5" t="s">
        <v>0</v>
      </c>
      <c r="S77" s="5" t="s">
        <v>0</v>
      </c>
      <c r="T77" s="5" t="s">
        <v>0</v>
      </c>
      <c r="U77" s="23">
        <v>73</v>
      </c>
      <c r="V77" s="5" t="s">
        <v>0</v>
      </c>
      <c r="W77" s="23">
        <v>12</v>
      </c>
      <c r="X77" s="23">
        <v>4</v>
      </c>
      <c r="Y77" s="5" t="s">
        <v>0</v>
      </c>
      <c r="Z77" s="5" t="s">
        <v>0</v>
      </c>
      <c r="AA77" s="5" t="s">
        <v>27</v>
      </c>
    </row>
    <row r="78" spans="1:27" ht="27" customHeight="1" x14ac:dyDescent="0.25">
      <c r="A78" s="8" t="s">
        <v>498</v>
      </c>
      <c r="B78" s="23">
        <v>360</v>
      </c>
      <c r="C78" s="23">
        <v>133</v>
      </c>
      <c r="D78" s="5">
        <v>227</v>
      </c>
      <c r="E78" s="5">
        <v>7237</v>
      </c>
      <c r="F78" s="23">
        <v>890</v>
      </c>
      <c r="G78" s="23">
        <v>3948</v>
      </c>
      <c r="H78" s="5" t="s">
        <v>0</v>
      </c>
      <c r="I78" s="5" t="s">
        <v>0</v>
      </c>
      <c r="J78" s="23">
        <v>105</v>
      </c>
      <c r="K78" s="23">
        <v>3109</v>
      </c>
      <c r="L78" s="5" t="s">
        <v>0</v>
      </c>
      <c r="M78" s="5" t="s">
        <v>0</v>
      </c>
      <c r="N78" s="5" t="s">
        <v>0</v>
      </c>
      <c r="O78" s="5" t="s">
        <v>0</v>
      </c>
      <c r="P78" s="5" t="s">
        <v>0</v>
      </c>
      <c r="Q78" s="5" t="s">
        <v>0</v>
      </c>
      <c r="R78" s="5" t="s">
        <v>0</v>
      </c>
      <c r="S78" s="5" t="s">
        <v>0</v>
      </c>
      <c r="T78" s="5" t="s">
        <v>0</v>
      </c>
      <c r="U78" s="23">
        <v>75</v>
      </c>
      <c r="V78" s="5" t="s">
        <v>0</v>
      </c>
      <c r="W78" s="23">
        <v>38</v>
      </c>
      <c r="X78" s="23">
        <v>10</v>
      </c>
      <c r="Y78" s="5" t="s">
        <v>0</v>
      </c>
      <c r="Z78" s="5" t="s">
        <v>0</v>
      </c>
      <c r="AA78" s="5" t="s">
        <v>27</v>
      </c>
    </row>
    <row r="79" spans="1:27" ht="27" customHeight="1" x14ac:dyDescent="0.25">
      <c r="A79" s="8" t="s">
        <v>499</v>
      </c>
      <c r="B79" s="23">
        <v>213</v>
      </c>
      <c r="C79" s="23">
        <v>36</v>
      </c>
      <c r="D79" s="5">
        <v>177</v>
      </c>
      <c r="E79" s="5">
        <v>6535</v>
      </c>
      <c r="F79" s="23">
        <v>495</v>
      </c>
      <c r="G79" s="23">
        <v>3428</v>
      </c>
      <c r="H79" s="5" t="s">
        <v>0</v>
      </c>
      <c r="I79" s="5" t="s">
        <v>0</v>
      </c>
      <c r="J79" s="5" t="s">
        <v>0</v>
      </c>
      <c r="K79" s="23">
        <v>2991</v>
      </c>
      <c r="L79" s="5" t="s">
        <v>0</v>
      </c>
      <c r="M79" s="5" t="s">
        <v>0</v>
      </c>
      <c r="N79" s="5" t="s">
        <v>0</v>
      </c>
      <c r="O79" s="5" t="s">
        <v>0</v>
      </c>
      <c r="P79" s="5" t="s">
        <v>0</v>
      </c>
      <c r="Q79" s="5" t="s">
        <v>0</v>
      </c>
      <c r="R79" s="5" t="s">
        <v>0</v>
      </c>
      <c r="S79" s="5" t="s">
        <v>0</v>
      </c>
      <c r="T79" s="23">
        <v>116</v>
      </c>
      <c r="U79" s="5" t="s">
        <v>0</v>
      </c>
      <c r="V79" s="5" t="s">
        <v>0</v>
      </c>
      <c r="W79" s="23">
        <v>18</v>
      </c>
      <c r="X79" s="23">
        <v>27</v>
      </c>
      <c r="Y79" s="5" t="s">
        <v>0</v>
      </c>
      <c r="Z79" s="5" t="s">
        <v>0</v>
      </c>
      <c r="AA79" s="5" t="s">
        <v>27</v>
      </c>
    </row>
    <row r="80" spans="1:27" ht="27" customHeight="1" x14ac:dyDescent="0.25">
      <c r="A80" s="8" t="s">
        <v>500</v>
      </c>
      <c r="B80" s="23">
        <v>2625</v>
      </c>
      <c r="C80" s="23">
        <v>990</v>
      </c>
      <c r="D80" s="5">
        <v>1635</v>
      </c>
      <c r="E80" s="5">
        <v>46047</v>
      </c>
      <c r="F80" s="23">
        <v>7693</v>
      </c>
      <c r="G80" s="23">
        <v>34279</v>
      </c>
      <c r="H80" s="5" t="s">
        <v>0</v>
      </c>
      <c r="I80" s="5" t="s">
        <v>0</v>
      </c>
      <c r="J80" s="23">
        <v>914</v>
      </c>
      <c r="K80" s="23">
        <v>7457</v>
      </c>
      <c r="L80" s="5" t="s">
        <v>0</v>
      </c>
      <c r="M80" s="5" t="s">
        <v>0</v>
      </c>
      <c r="N80" s="5" t="s">
        <v>0</v>
      </c>
      <c r="O80" s="23">
        <v>3</v>
      </c>
      <c r="P80" s="5" t="s">
        <v>0</v>
      </c>
      <c r="Q80" s="5" t="s">
        <v>0</v>
      </c>
      <c r="R80" s="5" t="s">
        <v>0</v>
      </c>
      <c r="S80" s="5" t="s">
        <v>0</v>
      </c>
      <c r="T80" s="23">
        <v>2</v>
      </c>
      <c r="U80" s="23">
        <v>3392</v>
      </c>
      <c r="V80" s="5" t="s">
        <v>0</v>
      </c>
      <c r="W80" s="23">
        <v>137</v>
      </c>
      <c r="X80" s="23">
        <v>517</v>
      </c>
      <c r="Y80" s="23">
        <v>1</v>
      </c>
      <c r="Z80" s="5" t="s">
        <v>0</v>
      </c>
      <c r="AA80" s="5" t="s">
        <v>27</v>
      </c>
    </row>
    <row r="81" spans="1:27" ht="27" customHeight="1" x14ac:dyDescent="0.25">
      <c r="A81" s="8" t="s">
        <v>501</v>
      </c>
      <c r="B81" s="23">
        <v>252</v>
      </c>
      <c r="C81" s="23">
        <v>110</v>
      </c>
      <c r="D81" s="5">
        <v>142</v>
      </c>
      <c r="E81" s="5">
        <v>5160</v>
      </c>
      <c r="F81" s="23">
        <v>1154</v>
      </c>
      <c r="G81" s="23">
        <v>2579</v>
      </c>
      <c r="H81" s="5" t="s">
        <v>0</v>
      </c>
      <c r="I81" s="5" t="s">
        <v>0</v>
      </c>
      <c r="J81" s="23">
        <v>477</v>
      </c>
      <c r="K81" s="23">
        <v>1915</v>
      </c>
      <c r="L81" s="5" t="s">
        <v>0</v>
      </c>
      <c r="M81" s="5" t="s">
        <v>0</v>
      </c>
      <c r="N81" s="5" t="s">
        <v>0</v>
      </c>
      <c r="O81" s="5" t="s">
        <v>0</v>
      </c>
      <c r="P81" s="5" t="s">
        <v>0</v>
      </c>
      <c r="Q81" s="5" t="s">
        <v>0</v>
      </c>
      <c r="R81" s="5" t="s">
        <v>0</v>
      </c>
      <c r="S81" s="5" t="s">
        <v>0</v>
      </c>
      <c r="T81" s="5" t="s">
        <v>0</v>
      </c>
      <c r="U81" s="23">
        <v>189</v>
      </c>
      <c r="V81" s="5" t="s">
        <v>0</v>
      </c>
      <c r="W81" s="23">
        <v>12</v>
      </c>
      <c r="X81" s="23">
        <v>7</v>
      </c>
      <c r="Y81" s="5" t="s">
        <v>0</v>
      </c>
      <c r="Z81" s="5" t="s">
        <v>0</v>
      </c>
      <c r="AA81" s="5" t="s">
        <v>27</v>
      </c>
    </row>
    <row r="82" spans="1:27" ht="27" customHeight="1" x14ac:dyDescent="0.25">
      <c r="A82" s="8" t="s">
        <v>502</v>
      </c>
      <c r="B82" s="23">
        <v>165</v>
      </c>
      <c r="C82" s="23">
        <v>46</v>
      </c>
      <c r="D82" s="5">
        <v>119</v>
      </c>
      <c r="E82" s="5">
        <v>3443</v>
      </c>
      <c r="F82" s="23">
        <v>364</v>
      </c>
      <c r="G82" s="23">
        <v>1661</v>
      </c>
      <c r="H82" s="5" t="s">
        <v>0</v>
      </c>
      <c r="I82" s="5" t="s">
        <v>0</v>
      </c>
      <c r="J82" s="23">
        <v>240</v>
      </c>
      <c r="K82" s="23">
        <v>1452</v>
      </c>
      <c r="L82" s="5" t="s">
        <v>0</v>
      </c>
      <c r="M82" s="5" t="s">
        <v>0</v>
      </c>
      <c r="N82" s="5" t="s">
        <v>0</v>
      </c>
      <c r="O82" s="5" t="s">
        <v>0</v>
      </c>
      <c r="P82" s="5" t="s">
        <v>0</v>
      </c>
      <c r="Q82" s="5" t="s">
        <v>0</v>
      </c>
      <c r="R82" s="5" t="s">
        <v>0</v>
      </c>
      <c r="S82" s="5" t="s">
        <v>0</v>
      </c>
      <c r="T82" s="5" t="s">
        <v>0</v>
      </c>
      <c r="U82" s="23">
        <v>90</v>
      </c>
      <c r="V82" s="5" t="s">
        <v>0</v>
      </c>
      <c r="W82" s="23">
        <v>5</v>
      </c>
      <c r="X82" s="23">
        <v>3</v>
      </c>
      <c r="Y82" s="5" t="s">
        <v>0</v>
      </c>
      <c r="Z82" s="5" t="s">
        <v>0</v>
      </c>
      <c r="AA82" s="5" t="s">
        <v>27</v>
      </c>
    </row>
    <row r="83" spans="1:27" ht="27" customHeight="1" x14ac:dyDescent="0.25">
      <c r="A83" s="8" t="s">
        <v>503</v>
      </c>
      <c r="B83" s="23">
        <v>114</v>
      </c>
      <c r="C83" s="23">
        <v>25</v>
      </c>
      <c r="D83" s="5">
        <v>89</v>
      </c>
      <c r="E83" s="5">
        <v>5542</v>
      </c>
      <c r="F83" s="23">
        <v>579</v>
      </c>
      <c r="G83" s="23">
        <v>2495</v>
      </c>
      <c r="H83" s="5" t="s">
        <v>0</v>
      </c>
      <c r="I83" s="5" t="s">
        <v>0</v>
      </c>
      <c r="J83" s="5" t="s">
        <v>0</v>
      </c>
      <c r="K83" s="23">
        <v>2903</v>
      </c>
      <c r="L83" s="5" t="s">
        <v>0</v>
      </c>
      <c r="M83" s="5" t="s">
        <v>0</v>
      </c>
      <c r="N83" s="5" t="s">
        <v>0</v>
      </c>
      <c r="O83" s="5" t="s">
        <v>0</v>
      </c>
      <c r="P83" s="5" t="s">
        <v>0</v>
      </c>
      <c r="Q83" s="5" t="s">
        <v>0</v>
      </c>
      <c r="R83" s="5" t="s">
        <v>0</v>
      </c>
      <c r="S83" s="5" t="s">
        <v>0</v>
      </c>
      <c r="T83" s="5" t="s">
        <v>0</v>
      </c>
      <c r="U83" s="23">
        <v>144</v>
      </c>
      <c r="V83" s="5" t="s">
        <v>0</v>
      </c>
      <c r="W83" s="23">
        <v>97</v>
      </c>
      <c r="X83" s="23">
        <v>6</v>
      </c>
      <c r="Y83" s="5" t="s">
        <v>0</v>
      </c>
      <c r="Z83" s="5" t="s">
        <v>0</v>
      </c>
      <c r="AA83" s="5" t="s">
        <v>27</v>
      </c>
    </row>
    <row r="84" spans="1:27" ht="27" customHeight="1" x14ac:dyDescent="0.25">
      <c r="A84" s="8" t="s">
        <v>504</v>
      </c>
      <c r="B84" s="23">
        <v>200</v>
      </c>
      <c r="C84" s="23">
        <v>87</v>
      </c>
      <c r="D84" s="5">
        <v>113</v>
      </c>
      <c r="E84" s="5">
        <v>3376</v>
      </c>
      <c r="F84" s="23">
        <v>730</v>
      </c>
      <c r="G84" s="23">
        <v>1435</v>
      </c>
      <c r="H84" s="5" t="s">
        <v>0</v>
      </c>
      <c r="I84" s="5" t="s">
        <v>0</v>
      </c>
      <c r="J84" s="5" t="s">
        <v>0</v>
      </c>
      <c r="K84" s="23">
        <v>1815</v>
      </c>
      <c r="L84" s="5" t="s">
        <v>0</v>
      </c>
      <c r="M84" s="5" t="s">
        <v>0</v>
      </c>
      <c r="N84" s="5" t="s">
        <v>0</v>
      </c>
      <c r="O84" s="5" t="s">
        <v>0</v>
      </c>
      <c r="P84" s="5" t="s">
        <v>0</v>
      </c>
      <c r="Q84" s="5" t="s">
        <v>0</v>
      </c>
      <c r="R84" s="5" t="s">
        <v>0</v>
      </c>
      <c r="S84" s="5" t="s">
        <v>0</v>
      </c>
      <c r="T84" s="5" t="s">
        <v>0</v>
      </c>
      <c r="U84" s="23">
        <v>126</v>
      </c>
      <c r="V84" s="5" t="s">
        <v>0</v>
      </c>
      <c r="W84" s="23">
        <v>9</v>
      </c>
      <c r="X84" s="23">
        <v>12</v>
      </c>
      <c r="Y84" s="5" t="s">
        <v>0</v>
      </c>
      <c r="Z84" s="5" t="s">
        <v>0</v>
      </c>
      <c r="AA84" s="5" t="s">
        <v>27</v>
      </c>
    </row>
    <row r="85" spans="1:27" ht="27" customHeight="1" x14ac:dyDescent="0.25">
      <c r="A85" s="8" t="s">
        <v>505</v>
      </c>
      <c r="B85" s="23">
        <v>225</v>
      </c>
      <c r="C85" s="23">
        <v>36</v>
      </c>
      <c r="D85" s="5">
        <v>189</v>
      </c>
      <c r="E85" s="5">
        <v>15221</v>
      </c>
      <c r="F85" s="23">
        <v>330</v>
      </c>
      <c r="G85" s="23">
        <v>7608</v>
      </c>
      <c r="H85" s="5" t="s">
        <v>0</v>
      </c>
      <c r="I85" s="5" t="s">
        <v>0</v>
      </c>
      <c r="J85" s="23">
        <v>904</v>
      </c>
      <c r="K85" s="23">
        <v>4166</v>
      </c>
      <c r="L85" s="5" t="s">
        <v>0</v>
      </c>
      <c r="M85" s="5" t="s">
        <v>0</v>
      </c>
      <c r="N85" s="5" t="s">
        <v>0</v>
      </c>
      <c r="O85" s="5" t="s">
        <v>0</v>
      </c>
      <c r="P85" s="5" t="s">
        <v>0</v>
      </c>
      <c r="Q85" s="5" t="s">
        <v>0</v>
      </c>
      <c r="R85" s="5" t="s">
        <v>0</v>
      </c>
      <c r="S85" s="5" t="s">
        <v>0</v>
      </c>
      <c r="T85" s="5" t="s">
        <v>0</v>
      </c>
      <c r="U85" s="23">
        <v>2543</v>
      </c>
      <c r="V85" s="5" t="s">
        <v>0</v>
      </c>
      <c r="W85" s="23">
        <v>25</v>
      </c>
      <c r="X85" s="23">
        <v>26</v>
      </c>
      <c r="Y85" s="5" t="s">
        <v>0</v>
      </c>
      <c r="Z85" s="5" t="s">
        <v>0</v>
      </c>
      <c r="AA85" s="5" t="s">
        <v>27</v>
      </c>
    </row>
    <row r="86" spans="1:27" ht="27" customHeight="1" x14ac:dyDescent="0.25">
      <c r="A86" s="8" t="s">
        <v>506</v>
      </c>
      <c r="B86" s="23">
        <v>75</v>
      </c>
      <c r="C86" s="23">
        <v>12</v>
      </c>
      <c r="D86" s="5">
        <v>63</v>
      </c>
      <c r="E86" s="5">
        <v>2584</v>
      </c>
      <c r="F86" s="23">
        <v>123</v>
      </c>
      <c r="G86" s="23">
        <v>1273</v>
      </c>
      <c r="H86" s="5" t="s">
        <v>0</v>
      </c>
      <c r="I86" s="5" t="s">
        <v>0</v>
      </c>
      <c r="J86" s="5" t="s">
        <v>0</v>
      </c>
      <c r="K86" s="23">
        <v>1243</v>
      </c>
      <c r="L86" s="5" t="s">
        <v>0</v>
      </c>
      <c r="M86" s="5" t="s">
        <v>0</v>
      </c>
      <c r="N86" s="5" t="s">
        <v>0</v>
      </c>
      <c r="O86" s="5" t="s">
        <v>0</v>
      </c>
      <c r="P86" s="5" t="s">
        <v>0</v>
      </c>
      <c r="Q86" s="5" t="s">
        <v>0</v>
      </c>
      <c r="R86" s="5" t="s">
        <v>0</v>
      </c>
      <c r="S86" s="5" t="s">
        <v>0</v>
      </c>
      <c r="T86" s="5" t="s">
        <v>0</v>
      </c>
      <c r="U86" s="23">
        <v>68</v>
      </c>
      <c r="V86" s="5" t="s">
        <v>0</v>
      </c>
      <c r="W86" s="23">
        <v>2</v>
      </c>
      <c r="X86" s="23">
        <v>1</v>
      </c>
      <c r="Y86" s="5" t="s">
        <v>0</v>
      </c>
      <c r="Z86" s="5" t="s">
        <v>0</v>
      </c>
      <c r="AA86" s="5" t="s">
        <v>45</v>
      </c>
    </row>
    <row r="87" spans="1:27" ht="27" customHeight="1" x14ac:dyDescent="0.25">
      <c r="A87" s="3" t="s">
        <v>96</v>
      </c>
      <c r="B87" s="22">
        <f>SUM(B88:B94)</f>
        <v>13936</v>
      </c>
      <c r="C87" s="22">
        <f t="shared" ref="C87:R87" si="8">SUM(C88:C94)</f>
        <v>5315</v>
      </c>
      <c r="D87" s="22">
        <f t="shared" si="8"/>
        <v>8621</v>
      </c>
      <c r="E87" s="22">
        <f t="shared" si="8"/>
        <v>367274</v>
      </c>
      <c r="F87" s="22">
        <f t="shared" si="8"/>
        <v>55614</v>
      </c>
      <c r="G87" s="22">
        <f t="shared" si="8"/>
        <v>220853</v>
      </c>
      <c r="H87" s="22">
        <f t="shared" si="8"/>
        <v>0</v>
      </c>
      <c r="I87" s="22">
        <f t="shared" si="8"/>
        <v>0</v>
      </c>
      <c r="J87" s="22">
        <f t="shared" si="8"/>
        <v>1913</v>
      </c>
      <c r="K87" s="22">
        <f t="shared" si="8"/>
        <v>108561</v>
      </c>
      <c r="L87" s="22">
        <f t="shared" si="8"/>
        <v>5043</v>
      </c>
      <c r="M87" s="22">
        <f t="shared" si="8"/>
        <v>0</v>
      </c>
      <c r="N87" s="22">
        <f t="shared" si="8"/>
        <v>0</v>
      </c>
      <c r="O87" s="22">
        <f t="shared" si="8"/>
        <v>2072</v>
      </c>
      <c r="P87" s="22">
        <f t="shared" si="8"/>
        <v>2</v>
      </c>
      <c r="Q87" s="22">
        <f t="shared" si="8"/>
        <v>314</v>
      </c>
      <c r="R87" s="22">
        <f t="shared" si="8"/>
        <v>0</v>
      </c>
      <c r="S87" s="22">
        <f t="shared" ref="S87:Z87" si="9">SUM(S88:S94)</f>
        <v>16511</v>
      </c>
      <c r="T87" s="22">
        <f t="shared" si="9"/>
        <v>0</v>
      </c>
      <c r="U87" s="22">
        <f t="shared" si="9"/>
        <v>12005</v>
      </c>
      <c r="V87" s="22">
        <f t="shared" si="9"/>
        <v>0</v>
      </c>
      <c r="W87" s="22">
        <f t="shared" si="9"/>
        <v>39</v>
      </c>
      <c r="X87" s="22">
        <f t="shared" si="9"/>
        <v>1623</v>
      </c>
      <c r="Y87" s="22">
        <f t="shared" si="9"/>
        <v>0</v>
      </c>
      <c r="Z87" s="22">
        <f t="shared" si="9"/>
        <v>0</v>
      </c>
      <c r="AA87" s="22">
        <f>SUM(AA88:AA94)</f>
        <v>0</v>
      </c>
    </row>
    <row r="88" spans="1:27" ht="27" customHeight="1" x14ac:dyDescent="0.25">
      <c r="A88" s="4" t="s">
        <v>97</v>
      </c>
      <c r="B88" s="23">
        <v>1714</v>
      </c>
      <c r="C88" s="23">
        <v>1050</v>
      </c>
      <c r="D88" s="5">
        <v>664</v>
      </c>
      <c r="E88" s="5">
        <v>32902</v>
      </c>
      <c r="F88" s="23">
        <v>3438</v>
      </c>
      <c r="G88" s="23">
        <v>14228</v>
      </c>
      <c r="H88" s="5" t="s">
        <v>0</v>
      </c>
      <c r="I88" s="5" t="s">
        <v>0</v>
      </c>
      <c r="J88" s="23">
        <v>22</v>
      </c>
      <c r="K88" s="23">
        <v>18634</v>
      </c>
      <c r="L88" s="23">
        <v>10</v>
      </c>
      <c r="M88" s="5" t="s">
        <v>0</v>
      </c>
      <c r="N88" s="5" t="s">
        <v>0</v>
      </c>
      <c r="O88" s="23">
        <v>8</v>
      </c>
      <c r="P88" s="5" t="s">
        <v>0</v>
      </c>
      <c r="Q88" s="5" t="s">
        <v>0</v>
      </c>
      <c r="R88" s="5" t="s">
        <v>0</v>
      </c>
      <c r="S88" s="5" t="s">
        <v>0</v>
      </c>
      <c r="T88" s="5" t="s">
        <v>0</v>
      </c>
      <c r="U88" s="5" t="s">
        <v>0</v>
      </c>
      <c r="V88" s="5" t="s">
        <v>0</v>
      </c>
      <c r="W88" s="5" t="s">
        <v>0</v>
      </c>
      <c r="X88" s="5" t="s">
        <v>0</v>
      </c>
      <c r="Y88" s="5" t="s">
        <v>0</v>
      </c>
      <c r="Z88" s="5" t="s">
        <v>0</v>
      </c>
      <c r="AA88" s="5" t="s">
        <v>27</v>
      </c>
    </row>
    <row r="89" spans="1:27" ht="27" customHeight="1" x14ac:dyDescent="0.25">
      <c r="A89" s="4" t="s">
        <v>98</v>
      </c>
      <c r="B89" s="23">
        <v>794</v>
      </c>
      <c r="C89" s="23">
        <v>23</v>
      </c>
      <c r="D89" s="5">
        <v>771</v>
      </c>
      <c r="E89" s="5">
        <v>32558</v>
      </c>
      <c r="F89" s="23">
        <v>346</v>
      </c>
      <c r="G89" s="23">
        <v>7771</v>
      </c>
      <c r="H89" s="5" t="s">
        <v>0</v>
      </c>
      <c r="I89" s="5" t="s">
        <v>0</v>
      </c>
      <c r="J89" s="23">
        <v>96</v>
      </c>
      <c r="K89" s="23">
        <v>3306</v>
      </c>
      <c r="L89" s="23">
        <v>4252</v>
      </c>
      <c r="M89" s="5" t="s">
        <v>0</v>
      </c>
      <c r="N89" s="5" t="s">
        <v>0</v>
      </c>
      <c r="O89" s="5" t="s">
        <v>0</v>
      </c>
      <c r="P89" s="5" t="s">
        <v>0</v>
      </c>
      <c r="Q89" s="23">
        <v>314</v>
      </c>
      <c r="R89" s="5" t="s">
        <v>0</v>
      </c>
      <c r="S89" s="23">
        <v>16511</v>
      </c>
      <c r="T89" s="5" t="s">
        <v>0</v>
      </c>
      <c r="U89" s="23">
        <v>308</v>
      </c>
      <c r="V89" s="5" t="s">
        <v>0</v>
      </c>
      <c r="W89" s="23">
        <v>30</v>
      </c>
      <c r="X89" s="23">
        <v>980</v>
      </c>
      <c r="Y89" s="5" t="s">
        <v>0</v>
      </c>
      <c r="Z89" s="5" t="s">
        <v>0</v>
      </c>
      <c r="AA89" s="5" t="s">
        <v>27</v>
      </c>
    </row>
    <row r="90" spans="1:27" ht="27" customHeight="1" x14ac:dyDescent="0.25">
      <c r="A90" s="4" t="s">
        <v>99</v>
      </c>
      <c r="B90" s="23">
        <v>1598</v>
      </c>
      <c r="C90" s="23">
        <v>748</v>
      </c>
      <c r="D90" s="5">
        <v>850</v>
      </c>
      <c r="E90" s="5">
        <v>19565</v>
      </c>
      <c r="F90" s="23">
        <v>4701</v>
      </c>
      <c r="G90" s="23">
        <v>15488</v>
      </c>
      <c r="H90" s="5" t="s">
        <v>0</v>
      </c>
      <c r="I90" s="5" t="s">
        <v>0</v>
      </c>
      <c r="J90" s="23">
        <v>3</v>
      </c>
      <c r="K90" s="23">
        <v>3709</v>
      </c>
      <c r="L90" s="23">
        <v>1</v>
      </c>
      <c r="M90" s="5" t="s">
        <v>0</v>
      </c>
      <c r="N90" s="5" t="s">
        <v>0</v>
      </c>
      <c r="O90" s="5" t="s">
        <v>0</v>
      </c>
      <c r="P90" s="5" t="s">
        <v>0</v>
      </c>
      <c r="Q90" s="5" t="s">
        <v>0</v>
      </c>
      <c r="R90" s="5" t="s">
        <v>0</v>
      </c>
      <c r="S90" s="5" t="s">
        <v>0</v>
      </c>
      <c r="T90" s="5" t="s">
        <v>0</v>
      </c>
      <c r="U90" s="23">
        <v>364</v>
      </c>
      <c r="V90" s="5" t="s">
        <v>0</v>
      </c>
      <c r="W90" s="5" t="s">
        <v>0</v>
      </c>
      <c r="X90" s="5" t="s">
        <v>0</v>
      </c>
      <c r="Y90" s="5" t="s">
        <v>0</v>
      </c>
      <c r="Z90" s="5" t="s">
        <v>0</v>
      </c>
      <c r="AA90" s="5" t="s">
        <v>27</v>
      </c>
    </row>
    <row r="91" spans="1:27" ht="27" customHeight="1" x14ac:dyDescent="0.25">
      <c r="A91" s="4" t="s">
        <v>100</v>
      </c>
      <c r="B91" s="23">
        <v>2363</v>
      </c>
      <c r="C91" s="23">
        <v>1532</v>
      </c>
      <c r="D91" s="5">
        <v>831</v>
      </c>
      <c r="E91" s="5">
        <v>42063</v>
      </c>
      <c r="F91" s="23">
        <v>36619</v>
      </c>
      <c r="G91" s="23">
        <v>34781</v>
      </c>
      <c r="H91" s="5" t="s">
        <v>0</v>
      </c>
      <c r="I91" s="5" t="s">
        <v>0</v>
      </c>
      <c r="J91" s="23">
        <v>1075</v>
      </c>
      <c r="K91" s="23">
        <v>5247</v>
      </c>
      <c r="L91" s="23">
        <v>20</v>
      </c>
      <c r="M91" s="5" t="s">
        <v>0</v>
      </c>
      <c r="N91" s="5" t="s">
        <v>0</v>
      </c>
      <c r="O91" s="23">
        <v>29</v>
      </c>
      <c r="P91" s="23">
        <v>2</v>
      </c>
      <c r="Q91" s="5" t="s">
        <v>0</v>
      </c>
      <c r="R91" s="5" t="s">
        <v>0</v>
      </c>
      <c r="S91" s="5" t="s">
        <v>0</v>
      </c>
      <c r="T91" s="5" t="s">
        <v>0</v>
      </c>
      <c r="U91" s="23">
        <v>909</v>
      </c>
      <c r="V91" s="5" t="s">
        <v>0</v>
      </c>
      <c r="W91" s="5" t="s">
        <v>0</v>
      </c>
      <c r="X91" s="5" t="s">
        <v>0</v>
      </c>
      <c r="Y91" s="5" t="s">
        <v>0</v>
      </c>
      <c r="Z91" s="5" t="s">
        <v>0</v>
      </c>
      <c r="AA91" s="5" t="s">
        <v>27</v>
      </c>
    </row>
    <row r="92" spans="1:27" ht="27" customHeight="1" x14ac:dyDescent="0.25">
      <c r="A92" s="4" t="s">
        <v>101</v>
      </c>
      <c r="B92" s="23">
        <v>2240</v>
      </c>
      <c r="C92" s="23">
        <v>821</v>
      </c>
      <c r="D92" s="5">
        <v>1419</v>
      </c>
      <c r="E92" s="5">
        <v>33351</v>
      </c>
      <c r="F92" s="23">
        <v>4371</v>
      </c>
      <c r="G92" s="23">
        <v>28498</v>
      </c>
      <c r="H92" s="5" t="s">
        <v>0</v>
      </c>
      <c r="I92" s="5" t="s">
        <v>0</v>
      </c>
      <c r="J92" s="23">
        <v>30</v>
      </c>
      <c r="K92" s="23">
        <v>4711</v>
      </c>
      <c r="L92" s="5" t="s">
        <v>0</v>
      </c>
      <c r="M92" s="5" t="s">
        <v>0</v>
      </c>
      <c r="N92" s="5" t="s">
        <v>0</v>
      </c>
      <c r="O92" s="23">
        <v>6</v>
      </c>
      <c r="P92" s="5" t="s">
        <v>0</v>
      </c>
      <c r="Q92" s="5" t="s">
        <v>0</v>
      </c>
      <c r="R92" s="5" t="s">
        <v>0</v>
      </c>
      <c r="S92" s="5" t="s">
        <v>0</v>
      </c>
      <c r="T92" s="5" t="s">
        <v>0</v>
      </c>
      <c r="U92" s="23">
        <v>106</v>
      </c>
      <c r="V92" s="5" t="s">
        <v>0</v>
      </c>
      <c r="W92" s="5" t="s">
        <v>0</v>
      </c>
      <c r="X92" s="5" t="s">
        <v>0</v>
      </c>
      <c r="Y92" s="5" t="s">
        <v>0</v>
      </c>
      <c r="Z92" s="5" t="s">
        <v>0</v>
      </c>
      <c r="AA92" s="5" t="s">
        <v>27</v>
      </c>
    </row>
    <row r="93" spans="1:27" ht="27" customHeight="1" x14ac:dyDescent="0.25">
      <c r="A93" s="4" t="s">
        <v>102</v>
      </c>
      <c r="B93" s="23">
        <v>960</v>
      </c>
      <c r="C93" s="23">
        <v>502</v>
      </c>
      <c r="D93" s="5">
        <v>458</v>
      </c>
      <c r="E93" s="5">
        <v>12265</v>
      </c>
      <c r="F93" s="23">
        <v>1848</v>
      </c>
      <c r="G93" s="23">
        <v>7624</v>
      </c>
      <c r="H93" s="5" t="s">
        <v>0</v>
      </c>
      <c r="I93" s="5" t="s">
        <v>0</v>
      </c>
      <c r="J93" s="23">
        <v>352</v>
      </c>
      <c r="K93" s="23">
        <v>3784</v>
      </c>
      <c r="L93" s="5" t="s">
        <v>0</v>
      </c>
      <c r="M93" s="5" t="s">
        <v>0</v>
      </c>
      <c r="N93" s="5" t="s">
        <v>0</v>
      </c>
      <c r="O93" s="5" t="s">
        <v>0</v>
      </c>
      <c r="P93" s="5" t="s">
        <v>0</v>
      </c>
      <c r="Q93" s="5" t="s">
        <v>0</v>
      </c>
      <c r="R93" s="5" t="s">
        <v>0</v>
      </c>
      <c r="S93" s="5" t="s">
        <v>0</v>
      </c>
      <c r="T93" s="5" t="s">
        <v>0</v>
      </c>
      <c r="U93" s="23">
        <v>505</v>
      </c>
      <c r="V93" s="5" t="s">
        <v>0</v>
      </c>
      <c r="W93" s="5" t="s">
        <v>0</v>
      </c>
      <c r="X93" s="5" t="s">
        <v>0</v>
      </c>
      <c r="Y93" s="5" t="s">
        <v>0</v>
      </c>
      <c r="Z93" s="5" t="s">
        <v>0</v>
      </c>
      <c r="AA93" s="5" t="s">
        <v>27</v>
      </c>
    </row>
    <row r="94" spans="1:27" ht="27" customHeight="1" x14ac:dyDescent="0.25">
      <c r="A94" s="4" t="s">
        <v>103</v>
      </c>
      <c r="B94" s="23">
        <v>4267</v>
      </c>
      <c r="C94" s="23">
        <v>639</v>
      </c>
      <c r="D94" s="5">
        <v>3628</v>
      </c>
      <c r="E94" s="5">
        <v>194570</v>
      </c>
      <c r="F94" s="23">
        <v>4291</v>
      </c>
      <c r="G94" s="23">
        <v>112463</v>
      </c>
      <c r="H94" s="5" t="s">
        <v>0</v>
      </c>
      <c r="I94" s="5" t="s">
        <v>0</v>
      </c>
      <c r="J94" s="23">
        <v>335</v>
      </c>
      <c r="K94" s="23">
        <v>69170</v>
      </c>
      <c r="L94" s="23">
        <v>760</v>
      </c>
      <c r="M94" s="5" t="s">
        <v>0</v>
      </c>
      <c r="N94" s="5" t="s">
        <v>0</v>
      </c>
      <c r="O94" s="23">
        <v>2029</v>
      </c>
      <c r="P94" s="5" t="s">
        <v>0</v>
      </c>
      <c r="Q94" s="5" t="s">
        <v>0</v>
      </c>
      <c r="R94" s="5" t="s">
        <v>0</v>
      </c>
      <c r="S94" s="5" t="s">
        <v>0</v>
      </c>
      <c r="T94" s="5" t="s">
        <v>0</v>
      </c>
      <c r="U94" s="23">
        <v>9813</v>
      </c>
      <c r="V94" s="5" t="s">
        <v>0</v>
      </c>
      <c r="W94" s="23">
        <v>9</v>
      </c>
      <c r="X94" s="23">
        <v>643</v>
      </c>
      <c r="Y94" s="5" t="s">
        <v>0</v>
      </c>
      <c r="Z94" s="5" t="s">
        <v>0</v>
      </c>
      <c r="AA94" s="5" t="s">
        <v>27</v>
      </c>
    </row>
    <row r="95" spans="1:27" ht="27" customHeight="1" x14ac:dyDescent="0.25">
      <c r="A95" s="3" t="s">
        <v>104</v>
      </c>
      <c r="B95" s="22">
        <f>SUM(B96:B116)</f>
        <v>8387</v>
      </c>
      <c r="C95" s="22">
        <f t="shared" ref="C95:R95" si="10">SUM(C96:C116)</f>
        <v>2824</v>
      </c>
      <c r="D95" s="22">
        <f t="shared" si="10"/>
        <v>5563</v>
      </c>
      <c r="E95" s="22">
        <f t="shared" si="10"/>
        <v>266109</v>
      </c>
      <c r="F95" s="22">
        <f t="shared" si="10"/>
        <v>43247</v>
      </c>
      <c r="G95" s="22">
        <f t="shared" si="10"/>
        <v>159130</v>
      </c>
      <c r="H95" s="22">
        <f t="shared" si="10"/>
        <v>0</v>
      </c>
      <c r="I95" s="22">
        <f t="shared" si="10"/>
        <v>29</v>
      </c>
      <c r="J95" s="22">
        <f t="shared" si="10"/>
        <v>1831</v>
      </c>
      <c r="K95" s="22">
        <f t="shared" si="10"/>
        <v>89908</v>
      </c>
      <c r="L95" s="22">
        <f t="shared" si="10"/>
        <v>197</v>
      </c>
      <c r="M95" s="22">
        <f t="shared" si="10"/>
        <v>0</v>
      </c>
      <c r="N95" s="22">
        <f t="shared" si="10"/>
        <v>6</v>
      </c>
      <c r="O95" s="22">
        <f t="shared" si="10"/>
        <v>80</v>
      </c>
      <c r="P95" s="22">
        <f t="shared" si="10"/>
        <v>2733</v>
      </c>
      <c r="Q95" s="22">
        <f t="shared" si="10"/>
        <v>0</v>
      </c>
      <c r="R95" s="22">
        <f t="shared" si="10"/>
        <v>0</v>
      </c>
      <c r="S95" s="22">
        <f t="shared" ref="S95:Z95" si="11">SUM(S96:S116)</f>
        <v>0</v>
      </c>
      <c r="T95" s="22">
        <f t="shared" si="11"/>
        <v>14</v>
      </c>
      <c r="U95" s="22">
        <f t="shared" si="11"/>
        <v>12180</v>
      </c>
      <c r="V95" s="22">
        <f t="shared" si="11"/>
        <v>1</v>
      </c>
      <c r="W95" s="22">
        <f t="shared" si="11"/>
        <v>1649</v>
      </c>
      <c r="X95" s="22">
        <f t="shared" si="11"/>
        <v>1640</v>
      </c>
      <c r="Y95" s="22">
        <f t="shared" si="11"/>
        <v>0</v>
      </c>
      <c r="Z95" s="22">
        <f t="shared" si="11"/>
        <v>0</v>
      </c>
      <c r="AA95" s="22">
        <f>SUM(AA96:AA116)</f>
        <v>0</v>
      </c>
    </row>
    <row r="96" spans="1:27" ht="27" customHeight="1" x14ac:dyDescent="0.25">
      <c r="A96" s="4" t="s">
        <v>105</v>
      </c>
      <c r="B96" s="23">
        <v>296</v>
      </c>
      <c r="C96" s="23">
        <v>64</v>
      </c>
      <c r="D96" s="5">
        <v>232</v>
      </c>
      <c r="E96" s="5">
        <v>13867</v>
      </c>
      <c r="F96" s="23">
        <v>1721</v>
      </c>
      <c r="G96" s="23">
        <v>6341</v>
      </c>
      <c r="H96" s="5" t="s">
        <v>0</v>
      </c>
      <c r="I96" s="5" t="s">
        <v>0</v>
      </c>
      <c r="J96" s="23">
        <v>4</v>
      </c>
      <c r="K96" s="23">
        <v>7369</v>
      </c>
      <c r="L96" s="5" t="s">
        <v>0</v>
      </c>
      <c r="M96" s="5" t="s">
        <v>0</v>
      </c>
      <c r="N96" s="5"/>
      <c r="O96" s="5" t="s">
        <v>0</v>
      </c>
      <c r="P96" s="23">
        <v>59</v>
      </c>
      <c r="Q96" s="5" t="s">
        <v>0</v>
      </c>
      <c r="R96" s="5" t="s">
        <v>0</v>
      </c>
      <c r="S96" s="5" t="s">
        <v>0</v>
      </c>
      <c r="T96" s="5" t="s">
        <v>0</v>
      </c>
      <c r="U96" s="23">
        <v>94</v>
      </c>
      <c r="V96" s="5" t="s">
        <v>0</v>
      </c>
      <c r="W96" s="23">
        <v>22</v>
      </c>
      <c r="X96" s="23">
        <v>6</v>
      </c>
      <c r="Y96" s="5" t="s">
        <v>0</v>
      </c>
      <c r="Z96" s="5" t="s">
        <v>0</v>
      </c>
      <c r="AA96" s="5" t="s">
        <v>0</v>
      </c>
    </row>
    <row r="97" spans="1:27" ht="27" customHeight="1" x14ac:dyDescent="0.25">
      <c r="A97" s="4" t="s">
        <v>106</v>
      </c>
      <c r="B97" s="23">
        <v>854</v>
      </c>
      <c r="C97" s="23">
        <v>377</v>
      </c>
      <c r="D97" s="5">
        <v>477</v>
      </c>
      <c r="E97" s="5">
        <v>27097</v>
      </c>
      <c r="F97" s="23">
        <v>12180</v>
      </c>
      <c r="G97" s="23">
        <v>21045</v>
      </c>
      <c r="H97" s="5" t="s">
        <v>0</v>
      </c>
      <c r="I97" s="5" t="s">
        <v>0</v>
      </c>
      <c r="J97" s="23">
        <v>28</v>
      </c>
      <c r="K97" s="23">
        <v>5353</v>
      </c>
      <c r="L97" s="5" t="s">
        <v>0</v>
      </c>
      <c r="M97" s="5" t="s">
        <v>0</v>
      </c>
      <c r="N97" s="5"/>
      <c r="O97" s="5" t="s">
        <v>0</v>
      </c>
      <c r="P97" s="23">
        <v>539</v>
      </c>
      <c r="Q97" s="5" t="s">
        <v>0</v>
      </c>
      <c r="R97" s="5" t="s">
        <v>0</v>
      </c>
      <c r="S97" s="5" t="s">
        <v>0</v>
      </c>
      <c r="T97" s="5" t="s">
        <v>0</v>
      </c>
      <c r="U97" s="23">
        <v>132</v>
      </c>
      <c r="V97" s="5" t="s">
        <v>0</v>
      </c>
      <c r="W97" s="23">
        <v>87</v>
      </c>
      <c r="X97" s="23">
        <v>27</v>
      </c>
      <c r="Y97" s="5" t="s">
        <v>0</v>
      </c>
      <c r="Z97" s="5" t="s">
        <v>0</v>
      </c>
      <c r="AA97" s="5" t="s">
        <v>27</v>
      </c>
    </row>
    <row r="98" spans="1:27" ht="27" customHeight="1" x14ac:dyDescent="0.25">
      <c r="A98" s="4" t="s">
        <v>107</v>
      </c>
      <c r="B98" s="23">
        <v>372</v>
      </c>
      <c r="C98" s="23">
        <v>118</v>
      </c>
      <c r="D98" s="5">
        <v>254</v>
      </c>
      <c r="E98" s="5">
        <v>9468</v>
      </c>
      <c r="F98" s="23">
        <v>596</v>
      </c>
      <c r="G98" s="23">
        <v>4257</v>
      </c>
      <c r="H98" s="5" t="s">
        <v>0</v>
      </c>
      <c r="I98" s="5" t="s">
        <v>0</v>
      </c>
      <c r="J98" s="5" t="s">
        <v>0</v>
      </c>
      <c r="K98" s="23">
        <v>5147</v>
      </c>
      <c r="L98" s="5" t="s">
        <v>0</v>
      </c>
      <c r="M98" s="5" t="s">
        <v>0</v>
      </c>
      <c r="N98" s="5"/>
      <c r="O98" s="5" t="s">
        <v>0</v>
      </c>
      <c r="P98" s="23">
        <v>15</v>
      </c>
      <c r="Q98" s="5" t="s">
        <v>0</v>
      </c>
      <c r="R98" s="5" t="s">
        <v>0</v>
      </c>
      <c r="S98" s="5" t="s">
        <v>0</v>
      </c>
      <c r="T98" s="5" t="s">
        <v>0</v>
      </c>
      <c r="U98" s="23">
        <v>49</v>
      </c>
      <c r="V98" s="5" t="s">
        <v>0</v>
      </c>
      <c r="W98" s="23">
        <v>14</v>
      </c>
      <c r="X98" s="23">
        <v>9</v>
      </c>
      <c r="Y98" s="5" t="s">
        <v>0</v>
      </c>
      <c r="Z98" s="5" t="s">
        <v>0</v>
      </c>
      <c r="AA98" s="5" t="s">
        <v>0</v>
      </c>
    </row>
    <row r="99" spans="1:27" ht="27" customHeight="1" x14ac:dyDescent="0.25">
      <c r="A99" s="4" t="s">
        <v>108</v>
      </c>
      <c r="B99" s="23">
        <v>233</v>
      </c>
      <c r="C99" s="23">
        <v>72</v>
      </c>
      <c r="D99" s="5">
        <v>161</v>
      </c>
      <c r="E99" s="5">
        <v>10794</v>
      </c>
      <c r="F99" s="23">
        <v>607</v>
      </c>
      <c r="G99" s="23">
        <v>3264</v>
      </c>
      <c r="H99" s="5" t="s">
        <v>0</v>
      </c>
      <c r="I99" s="5" t="s">
        <v>0</v>
      </c>
      <c r="J99" s="23">
        <v>14</v>
      </c>
      <c r="K99" s="23">
        <v>7337</v>
      </c>
      <c r="L99" s="5" t="s">
        <v>0</v>
      </c>
      <c r="M99" s="5" t="s">
        <v>0</v>
      </c>
      <c r="N99" s="5"/>
      <c r="O99" s="5" t="s">
        <v>0</v>
      </c>
      <c r="P99" s="23">
        <v>1</v>
      </c>
      <c r="Q99" s="5" t="s">
        <v>0</v>
      </c>
      <c r="R99" s="5" t="s">
        <v>0</v>
      </c>
      <c r="S99" s="5" t="s">
        <v>0</v>
      </c>
      <c r="T99" s="5" t="s">
        <v>0</v>
      </c>
      <c r="U99" s="23">
        <v>178</v>
      </c>
      <c r="V99" s="5" t="s">
        <v>0</v>
      </c>
      <c r="W99" s="23">
        <v>58</v>
      </c>
      <c r="X99" s="23">
        <v>9</v>
      </c>
      <c r="Y99" s="5" t="s">
        <v>0</v>
      </c>
      <c r="Z99" s="5" t="s">
        <v>0</v>
      </c>
      <c r="AA99" s="5" t="s">
        <v>27</v>
      </c>
    </row>
    <row r="100" spans="1:27" ht="27" customHeight="1" x14ac:dyDescent="0.25">
      <c r="A100" s="4" t="s">
        <v>109</v>
      </c>
      <c r="B100" s="23">
        <v>59</v>
      </c>
      <c r="C100" s="23">
        <v>2</v>
      </c>
      <c r="D100" s="5">
        <v>57</v>
      </c>
      <c r="E100" s="5">
        <v>806</v>
      </c>
      <c r="F100" s="23">
        <v>5</v>
      </c>
      <c r="G100" s="23">
        <v>385</v>
      </c>
      <c r="H100" s="5" t="s">
        <v>0</v>
      </c>
      <c r="I100" s="5" t="s">
        <v>0</v>
      </c>
      <c r="J100" s="5" t="s">
        <v>0</v>
      </c>
      <c r="K100" s="23">
        <v>400</v>
      </c>
      <c r="L100" s="5" t="s">
        <v>0</v>
      </c>
      <c r="M100" s="5" t="s">
        <v>0</v>
      </c>
      <c r="N100" s="5"/>
      <c r="O100" s="5" t="s">
        <v>0</v>
      </c>
      <c r="P100" s="5" t="s">
        <v>0</v>
      </c>
      <c r="Q100" s="5" t="s">
        <v>0</v>
      </c>
      <c r="R100" s="5" t="s">
        <v>0</v>
      </c>
      <c r="S100" s="5" t="s">
        <v>0</v>
      </c>
      <c r="T100" s="5" t="s">
        <v>0</v>
      </c>
      <c r="U100" s="23">
        <v>21</v>
      </c>
      <c r="V100" s="5" t="s">
        <v>0</v>
      </c>
      <c r="W100" s="23">
        <v>2</v>
      </c>
      <c r="X100" s="23">
        <v>3</v>
      </c>
      <c r="Y100" s="5" t="s">
        <v>0</v>
      </c>
      <c r="Z100" s="5" t="s">
        <v>0</v>
      </c>
      <c r="AA100" s="5" t="s">
        <v>27</v>
      </c>
    </row>
    <row r="101" spans="1:27" ht="27" customHeight="1" x14ac:dyDescent="0.25">
      <c r="A101" s="4" t="s">
        <v>110</v>
      </c>
      <c r="B101" s="23">
        <v>339</v>
      </c>
      <c r="C101" s="23">
        <v>109</v>
      </c>
      <c r="D101" s="5">
        <v>230</v>
      </c>
      <c r="E101" s="5">
        <v>7212</v>
      </c>
      <c r="F101" s="23">
        <v>1030</v>
      </c>
      <c r="G101" s="23">
        <v>5036</v>
      </c>
      <c r="H101" s="5" t="s">
        <v>0</v>
      </c>
      <c r="I101" s="5" t="s">
        <v>0</v>
      </c>
      <c r="J101" s="5" t="s">
        <v>0</v>
      </c>
      <c r="K101" s="23">
        <v>1483</v>
      </c>
      <c r="L101" s="5" t="s">
        <v>0</v>
      </c>
      <c r="M101" s="5" t="s">
        <v>0</v>
      </c>
      <c r="N101" s="5"/>
      <c r="O101" s="5" t="s">
        <v>0</v>
      </c>
      <c r="P101" s="23">
        <v>76</v>
      </c>
      <c r="Q101" s="5" t="s">
        <v>0</v>
      </c>
      <c r="R101" s="5" t="s">
        <v>0</v>
      </c>
      <c r="S101" s="5" t="s">
        <v>0</v>
      </c>
      <c r="T101" s="5" t="s">
        <v>0</v>
      </c>
      <c r="U101" s="23">
        <v>617</v>
      </c>
      <c r="V101" s="5" t="s">
        <v>0</v>
      </c>
      <c r="W101" s="23">
        <v>282</v>
      </c>
      <c r="X101" s="23">
        <v>86</v>
      </c>
      <c r="Y101" s="5" t="s">
        <v>0</v>
      </c>
      <c r="Z101" s="5" t="s">
        <v>0</v>
      </c>
      <c r="AA101" s="5" t="s">
        <v>0</v>
      </c>
    </row>
    <row r="102" spans="1:27" ht="27" customHeight="1" x14ac:dyDescent="0.25">
      <c r="A102" s="4" t="s">
        <v>111</v>
      </c>
      <c r="B102" s="23">
        <v>332</v>
      </c>
      <c r="C102" s="23">
        <v>75</v>
      </c>
      <c r="D102" s="5">
        <v>257</v>
      </c>
      <c r="E102" s="5">
        <v>12780</v>
      </c>
      <c r="F102" s="23">
        <v>1184</v>
      </c>
      <c r="G102" s="23">
        <v>5909</v>
      </c>
      <c r="H102" s="5" t="s">
        <v>0</v>
      </c>
      <c r="I102" s="5" t="s">
        <v>0</v>
      </c>
      <c r="J102" s="23">
        <v>333</v>
      </c>
      <c r="K102" s="23">
        <v>6357</v>
      </c>
      <c r="L102" s="23">
        <v>90</v>
      </c>
      <c r="M102" s="5" t="s">
        <v>0</v>
      </c>
      <c r="N102" s="5"/>
      <c r="O102" s="23">
        <v>1</v>
      </c>
      <c r="P102" s="23">
        <v>37</v>
      </c>
      <c r="Q102" s="5" t="s">
        <v>0</v>
      </c>
      <c r="R102" s="5" t="s">
        <v>0</v>
      </c>
      <c r="S102" s="5" t="s">
        <v>0</v>
      </c>
      <c r="T102" s="5" t="s">
        <v>0</v>
      </c>
      <c r="U102" s="23">
        <v>53</v>
      </c>
      <c r="V102" s="5" t="s">
        <v>0</v>
      </c>
      <c r="W102" s="23">
        <v>49</v>
      </c>
      <c r="X102" s="23">
        <v>144</v>
      </c>
      <c r="Y102" s="5" t="s">
        <v>0</v>
      </c>
      <c r="Z102" s="5" t="s">
        <v>0</v>
      </c>
      <c r="AA102" s="5" t="s">
        <v>27</v>
      </c>
    </row>
    <row r="103" spans="1:27" ht="27" customHeight="1" x14ac:dyDescent="0.25">
      <c r="A103" s="4" t="s">
        <v>112</v>
      </c>
      <c r="B103" s="23">
        <v>145</v>
      </c>
      <c r="C103" s="23">
        <v>56</v>
      </c>
      <c r="D103" s="5">
        <v>89</v>
      </c>
      <c r="E103" s="5">
        <v>3426</v>
      </c>
      <c r="F103" s="23">
        <v>203</v>
      </c>
      <c r="G103" s="23">
        <v>1851</v>
      </c>
      <c r="H103" s="5" t="s">
        <v>0</v>
      </c>
      <c r="I103" s="5" t="s">
        <v>0</v>
      </c>
      <c r="J103" s="23">
        <v>65</v>
      </c>
      <c r="K103" s="23">
        <v>1469</v>
      </c>
      <c r="L103" s="5" t="s">
        <v>0</v>
      </c>
      <c r="M103" s="5" t="s">
        <v>0</v>
      </c>
      <c r="N103" s="5"/>
      <c r="O103" s="5" t="s">
        <v>0</v>
      </c>
      <c r="P103" s="23">
        <v>5</v>
      </c>
      <c r="Q103" s="5" t="s">
        <v>0</v>
      </c>
      <c r="R103" s="5" t="s">
        <v>0</v>
      </c>
      <c r="S103" s="5" t="s">
        <v>0</v>
      </c>
      <c r="T103" s="5" t="s">
        <v>0</v>
      </c>
      <c r="U103" s="23">
        <v>36</v>
      </c>
      <c r="V103" s="5" t="s">
        <v>0</v>
      </c>
      <c r="W103" s="23">
        <v>72</v>
      </c>
      <c r="X103" s="23">
        <v>16</v>
      </c>
      <c r="Y103" s="5" t="s">
        <v>0</v>
      </c>
      <c r="Z103" s="5" t="s">
        <v>0</v>
      </c>
      <c r="AA103" s="5" t="s">
        <v>27</v>
      </c>
    </row>
    <row r="104" spans="1:27" ht="27" customHeight="1" x14ac:dyDescent="0.25">
      <c r="A104" s="4" t="s">
        <v>113</v>
      </c>
      <c r="B104" s="23">
        <v>238</v>
      </c>
      <c r="C104" s="23">
        <v>68</v>
      </c>
      <c r="D104" s="5">
        <v>170</v>
      </c>
      <c r="E104" s="5">
        <v>7303</v>
      </c>
      <c r="F104" s="23">
        <v>1057</v>
      </c>
      <c r="G104" s="23">
        <v>4053</v>
      </c>
      <c r="H104" s="5" t="s">
        <v>0</v>
      </c>
      <c r="I104" s="5" t="s">
        <v>0</v>
      </c>
      <c r="J104" s="23">
        <v>120</v>
      </c>
      <c r="K104" s="23">
        <v>2463</v>
      </c>
      <c r="L104" s="5" t="s">
        <v>0</v>
      </c>
      <c r="M104" s="5" t="s">
        <v>0</v>
      </c>
      <c r="N104" s="5"/>
      <c r="O104" s="5" t="s">
        <v>0</v>
      </c>
      <c r="P104" s="23">
        <v>112</v>
      </c>
      <c r="Q104" s="5" t="s">
        <v>0</v>
      </c>
      <c r="R104" s="5" t="s">
        <v>0</v>
      </c>
      <c r="S104" s="5" t="s">
        <v>0</v>
      </c>
      <c r="T104" s="5" t="s">
        <v>0</v>
      </c>
      <c r="U104" s="23">
        <v>555</v>
      </c>
      <c r="V104" s="5" t="s">
        <v>0</v>
      </c>
      <c r="W104" s="23">
        <v>45</v>
      </c>
      <c r="X104" s="23">
        <v>9</v>
      </c>
      <c r="Y104" s="5" t="s">
        <v>0</v>
      </c>
      <c r="Z104" s="5" t="s">
        <v>0</v>
      </c>
      <c r="AA104" s="5" t="s">
        <v>27</v>
      </c>
    </row>
    <row r="105" spans="1:27" ht="27" customHeight="1" x14ac:dyDescent="0.25">
      <c r="A105" s="4" t="s">
        <v>114</v>
      </c>
      <c r="B105" s="23">
        <v>224</v>
      </c>
      <c r="C105" s="23">
        <v>96</v>
      </c>
      <c r="D105" s="5">
        <v>128</v>
      </c>
      <c r="E105" s="5">
        <v>6325</v>
      </c>
      <c r="F105" s="23">
        <v>784</v>
      </c>
      <c r="G105" s="23">
        <v>5643</v>
      </c>
      <c r="H105" s="5" t="s">
        <v>0</v>
      </c>
      <c r="I105" s="23">
        <v>16</v>
      </c>
      <c r="J105" s="23">
        <v>85</v>
      </c>
      <c r="K105" s="23">
        <v>483</v>
      </c>
      <c r="L105" s="23">
        <v>3</v>
      </c>
      <c r="M105" s="5" t="s">
        <v>0</v>
      </c>
      <c r="N105" s="5"/>
      <c r="O105" s="23">
        <v>5</v>
      </c>
      <c r="P105" s="23">
        <v>18</v>
      </c>
      <c r="Q105" s="5" t="s">
        <v>0</v>
      </c>
      <c r="R105" s="5" t="s">
        <v>0</v>
      </c>
      <c r="S105" s="5" t="s">
        <v>0</v>
      </c>
      <c r="T105" s="23">
        <v>14</v>
      </c>
      <c r="U105" s="23">
        <v>58</v>
      </c>
      <c r="V105" s="5" t="s">
        <v>0</v>
      </c>
      <c r="W105" s="23">
        <v>85</v>
      </c>
      <c r="X105" s="23">
        <v>23</v>
      </c>
      <c r="Y105" s="5" t="s">
        <v>0</v>
      </c>
      <c r="Z105" s="5" t="s">
        <v>0</v>
      </c>
      <c r="AA105" s="5" t="s">
        <v>27</v>
      </c>
    </row>
    <row r="106" spans="1:27" ht="27" customHeight="1" x14ac:dyDescent="0.25">
      <c r="A106" s="4" t="s">
        <v>115</v>
      </c>
      <c r="B106" s="23">
        <v>158</v>
      </c>
      <c r="C106" s="23">
        <v>10</v>
      </c>
      <c r="D106" s="5">
        <v>148</v>
      </c>
      <c r="E106" s="5">
        <v>7550</v>
      </c>
      <c r="F106" s="23">
        <v>176</v>
      </c>
      <c r="G106" s="23">
        <v>3383</v>
      </c>
      <c r="H106" s="5" t="s">
        <v>0</v>
      </c>
      <c r="I106" s="5" t="s">
        <v>0</v>
      </c>
      <c r="J106" s="5" t="s">
        <v>0</v>
      </c>
      <c r="K106" s="23">
        <v>4115</v>
      </c>
      <c r="L106" s="5" t="s">
        <v>0</v>
      </c>
      <c r="M106" s="5" t="s">
        <v>0</v>
      </c>
      <c r="N106" s="5"/>
      <c r="O106" s="5" t="s">
        <v>0</v>
      </c>
      <c r="P106" s="23">
        <v>7</v>
      </c>
      <c r="Q106" s="5" t="s">
        <v>0</v>
      </c>
      <c r="R106" s="5" t="s">
        <v>0</v>
      </c>
      <c r="S106" s="5" t="s">
        <v>0</v>
      </c>
      <c r="T106" s="5" t="s">
        <v>0</v>
      </c>
      <c r="U106" s="23">
        <v>45</v>
      </c>
      <c r="V106" s="5" t="s">
        <v>0</v>
      </c>
      <c r="W106" s="23">
        <v>40</v>
      </c>
      <c r="X106" s="23">
        <v>47</v>
      </c>
      <c r="Y106" s="5" t="s">
        <v>0</v>
      </c>
      <c r="Z106" s="5" t="s">
        <v>0</v>
      </c>
      <c r="AA106" s="5" t="s">
        <v>0</v>
      </c>
    </row>
    <row r="107" spans="1:27" ht="27" customHeight="1" x14ac:dyDescent="0.25">
      <c r="A107" s="4" t="s">
        <v>116</v>
      </c>
      <c r="B107" s="23">
        <v>196</v>
      </c>
      <c r="C107" s="23">
        <v>42</v>
      </c>
      <c r="D107" s="5">
        <v>154</v>
      </c>
      <c r="E107" s="5">
        <v>2935</v>
      </c>
      <c r="F107" s="23">
        <v>183</v>
      </c>
      <c r="G107" s="23">
        <v>1492</v>
      </c>
      <c r="H107" s="5" t="s">
        <v>0</v>
      </c>
      <c r="I107" s="5" t="s">
        <v>0</v>
      </c>
      <c r="J107" s="5" t="s">
        <v>0</v>
      </c>
      <c r="K107" s="23">
        <v>1369</v>
      </c>
      <c r="L107" s="5" t="s">
        <v>0</v>
      </c>
      <c r="M107" s="5" t="s">
        <v>0</v>
      </c>
      <c r="N107" s="5"/>
      <c r="O107" s="5" t="s">
        <v>0</v>
      </c>
      <c r="P107" s="23">
        <v>15</v>
      </c>
      <c r="Q107" s="5" t="s">
        <v>0</v>
      </c>
      <c r="R107" s="5" t="s">
        <v>0</v>
      </c>
      <c r="S107" s="5" t="s">
        <v>0</v>
      </c>
      <c r="T107" s="5" t="s">
        <v>0</v>
      </c>
      <c r="U107" s="23">
        <v>59</v>
      </c>
      <c r="V107" s="5" t="s">
        <v>0</v>
      </c>
      <c r="W107" s="23">
        <v>113</v>
      </c>
      <c r="X107" s="23">
        <v>15</v>
      </c>
      <c r="Y107" s="5" t="s">
        <v>0</v>
      </c>
      <c r="Z107" s="5" t="s">
        <v>0</v>
      </c>
      <c r="AA107" s="5" t="s">
        <v>0</v>
      </c>
    </row>
    <row r="108" spans="1:27" ht="27" customHeight="1" x14ac:dyDescent="0.25">
      <c r="A108" s="4" t="s">
        <v>117</v>
      </c>
      <c r="B108" s="23">
        <v>191</v>
      </c>
      <c r="C108" s="23">
        <v>44</v>
      </c>
      <c r="D108" s="5">
        <v>147</v>
      </c>
      <c r="E108" s="5">
        <v>12722</v>
      </c>
      <c r="F108" s="23">
        <v>984</v>
      </c>
      <c r="G108" s="23">
        <v>7062</v>
      </c>
      <c r="H108" s="5" t="s">
        <v>0</v>
      </c>
      <c r="I108" s="5" t="s">
        <v>0</v>
      </c>
      <c r="J108" s="23">
        <v>14</v>
      </c>
      <c r="K108" s="23">
        <v>5529</v>
      </c>
      <c r="L108" s="5" t="s">
        <v>0</v>
      </c>
      <c r="M108" s="5" t="s">
        <v>0</v>
      </c>
      <c r="N108" s="5"/>
      <c r="O108" s="5" t="s">
        <v>0</v>
      </c>
      <c r="P108" s="23">
        <v>64</v>
      </c>
      <c r="Q108" s="5" t="s">
        <v>0</v>
      </c>
      <c r="R108" s="5" t="s">
        <v>0</v>
      </c>
      <c r="S108" s="5" t="s">
        <v>0</v>
      </c>
      <c r="T108" s="5" t="s">
        <v>0</v>
      </c>
      <c r="U108" s="23">
        <v>53</v>
      </c>
      <c r="V108" s="5" t="s">
        <v>0</v>
      </c>
      <c r="W108" s="23">
        <v>280</v>
      </c>
      <c r="X108" s="23">
        <v>47</v>
      </c>
      <c r="Y108" s="5" t="s">
        <v>0</v>
      </c>
      <c r="Z108" s="5" t="s">
        <v>0</v>
      </c>
      <c r="AA108" s="5" t="s">
        <v>0</v>
      </c>
    </row>
    <row r="109" spans="1:27" ht="27" customHeight="1" x14ac:dyDescent="0.25">
      <c r="A109" s="4" t="s">
        <v>118</v>
      </c>
      <c r="B109" s="23">
        <v>111</v>
      </c>
      <c r="C109" s="23">
        <v>19</v>
      </c>
      <c r="D109" s="5">
        <v>92</v>
      </c>
      <c r="E109" s="5">
        <v>4099</v>
      </c>
      <c r="F109" s="23">
        <v>159</v>
      </c>
      <c r="G109" s="23">
        <v>2656</v>
      </c>
      <c r="H109" s="5" t="s">
        <v>0</v>
      </c>
      <c r="I109" s="5" t="s">
        <v>0</v>
      </c>
      <c r="J109" s="5" t="s">
        <v>0</v>
      </c>
      <c r="K109" s="23">
        <v>1378</v>
      </c>
      <c r="L109" s="5" t="s">
        <v>0</v>
      </c>
      <c r="M109" s="5" t="s">
        <v>0</v>
      </c>
      <c r="N109" s="5"/>
      <c r="O109" s="23">
        <v>19</v>
      </c>
      <c r="P109" s="23">
        <v>15</v>
      </c>
      <c r="Q109" s="5" t="s">
        <v>0</v>
      </c>
      <c r="R109" s="5" t="s">
        <v>0</v>
      </c>
      <c r="S109" s="5" t="s">
        <v>0</v>
      </c>
      <c r="T109" s="5" t="s">
        <v>0</v>
      </c>
      <c r="U109" s="23">
        <v>31</v>
      </c>
      <c r="V109" s="5" t="s">
        <v>0</v>
      </c>
      <c r="W109" s="23">
        <v>19</v>
      </c>
      <c r="X109" s="23">
        <v>16</v>
      </c>
      <c r="Y109" s="5" t="s">
        <v>0</v>
      </c>
      <c r="Z109" s="5" t="s">
        <v>0</v>
      </c>
      <c r="AA109" s="5" t="s">
        <v>0</v>
      </c>
    </row>
    <row r="110" spans="1:27" ht="27" customHeight="1" x14ac:dyDescent="0.25">
      <c r="A110" s="4" t="s">
        <v>119</v>
      </c>
      <c r="B110" s="23">
        <v>3063</v>
      </c>
      <c r="C110" s="23">
        <v>1283</v>
      </c>
      <c r="D110" s="5">
        <v>1780</v>
      </c>
      <c r="E110" s="5">
        <v>93204</v>
      </c>
      <c r="F110" s="23">
        <v>16726</v>
      </c>
      <c r="G110" s="23">
        <v>65907</v>
      </c>
      <c r="H110" s="5" t="s">
        <v>0</v>
      </c>
      <c r="I110" s="23">
        <v>13</v>
      </c>
      <c r="J110" s="23">
        <v>999</v>
      </c>
      <c r="K110" s="23">
        <v>15821</v>
      </c>
      <c r="L110" s="23">
        <v>104</v>
      </c>
      <c r="M110" s="5" t="s">
        <v>0</v>
      </c>
      <c r="N110" s="23">
        <v>6</v>
      </c>
      <c r="O110" s="23">
        <v>55</v>
      </c>
      <c r="P110" s="23">
        <v>1516</v>
      </c>
      <c r="Q110" s="5" t="s">
        <v>0</v>
      </c>
      <c r="R110" s="5" t="s">
        <v>0</v>
      </c>
      <c r="S110" s="5" t="s">
        <v>0</v>
      </c>
      <c r="T110" s="5" t="s">
        <v>0</v>
      </c>
      <c r="U110" s="23">
        <v>8783</v>
      </c>
      <c r="V110" s="5" t="s">
        <v>0</v>
      </c>
      <c r="W110" s="23">
        <v>182</v>
      </c>
      <c r="X110" s="23">
        <v>958</v>
      </c>
      <c r="Y110" s="5" t="s">
        <v>0</v>
      </c>
      <c r="Z110" s="5" t="s">
        <v>0</v>
      </c>
      <c r="AA110" s="5" t="s">
        <v>27</v>
      </c>
    </row>
    <row r="111" spans="1:27" ht="27" customHeight="1" x14ac:dyDescent="0.25">
      <c r="A111" s="4" t="s">
        <v>120</v>
      </c>
      <c r="B111" s="23">
        <v>655</v>
      </c>
      <c r="C111" s="23">
        <v>226</v>
      </c>
      <c r="D111" s="5">
        <v>429</v>
      </c>
      <c r="E111" s="5">
        <v>14577</v>
      </c>
      <c r="F111" s="23">
        <v>2556</v>
      </c>
      <c r="G111" s="23">
        <v>8731</v>
      </c>
      <c r="H111" s="5" t="s">
        <v>0</v>
      </c>
      <c r="I111" s="5" t="s">
        <v>0</v>
      </c>
      <c r="J111" s="23">
        <v>152</v>
      </c>
      <c r="K111" s="23">
        <v>5610</v>
      </c>
      <c r="L111" s="5" t="s">
        <v>0</v>
      </c>
      <c r="M111" s="5" t="s">
        <v>0</v>
      </c>
      <c r="N111" s="5" t="s">
        <v>0</v>
      </c>
      <c r="O111" s="5" t="s">
        <v>0</v>
      </c>
      <c r="P111" s="23">
        <v>54</v>
      </c>
      <c r="Q111" s="5" t="s">
        <v>0</v>
      </c>
      <c r="R111" s="5" t="s">
        <v>0</v>
      </c>
      <c r="S111" s="5" t="s">
        <v>0</v>
      </c>
      <c r="T111" s="5" t="s">
        <v>0</v>
      </c>
      <c r="U111" s="23">
        <v>30</v>
      </c>
      <c r="V111" s="5" t="s">
        <v>0</v>
      </c>
      <c r="W111" s="23">
        <v>17</v>
      </c>
      <c r="X111" s="23">
        <v>19</v>
      </c>
      <c r="Y111" s="5" t="s">
        <v>0</v>
      </c>
      <c r="Z111" s="5" t="s">
        <v>0</v>
      </c>
      <c r="AA111" s="5" t="s">
        <v>27</v>
      </c>
    </row>
    <row r="112" spans="1:27" ht="27" customHeight="1" x14ac:dyDescent="0.25">
      <c r="A112" s="4" t="s">
        <v>121</v>
      </c>
      <c r="B112" s="23">
        <v>220</v>
      </c>
      <c r="C112" s="23">
        <v>38</v>
      </c>
      <c r="D112" s="5">
        <v>182</v>
      </c>
      <c r="E112" s="5">
        <v>8464</v>
      </c>
      <c r="F112" s="23">
        <v>515</v>
      </c>
      <c r="G112" s="23">
        <v>3143</v>
      </c>
      <c r="H112" s="5" t="s">
        <v>0</v>
      </c>
      <c r="I112" s="5" t="s">
        <v>0</v>
      </c>
      <c r="J112" s="5" t="s">
        <v>0</v>
      </c>
      <c r="K112" s="23">
        <v>5292</v>
      </c>
      <c r="L112" s="5" t="s">
        <v>0</v>
      </c>
      <c r="M112" s="5" t="s">
        <v>0</v>
      </c>
      <c r="N112" s="5" t="s">
        <v>0</v>
      </c>
      <c r="O112" s="5" t="s">
        <v>0</v>
      </c>
      <c r="P112" s="23">
        <v>3</v>
      </c>
      <c r="Q112" s="5" t="s">
        <v>0</v>
      </c>
      <c r="R112" s="5" t="s">
        <v>0</v>
      </c>
      <c r="S112" s="5" t="s">
        <v>0</v>
      </c>
      <c r="T112" s="5" t="s">
        <v>0</v>
      </c>
      <c r="U112" s="23">
        <v>26</v>
      </c>
      <c r="V112" s="5" t="s">
        <v>0</v>
      </c>
      <c r="W112" s="23">
        <v>99</v>
      </c>
      <c r="X112" s="23">
        <v>151</v>
      </c>
      <c r="Y112" s="5" t="s">
        <v>0</v>
      </c>
      <c r="Z112" s="5" t="s">
        <v>0</v>
      </c>
      <c r="AA112" s="5" t="s">
        <v>27</v>
      </c>
    </row>
    <row r="113" spans="1:27" ht="27" customHeight="1" x14ac:dyDescent="0.25">
      <c r="A113" s="4" t="s">
        <v>122</v>
      </c>
      <c r="B113" s="23">
        <v>83</v>
      </c>
      <c r="C113" s="23">
        <v>12</v>
      </c>
      <c r="D113" s="5">
        <v>71</v>
      </c>
      <c r="E113" s="5">
        <v>2587</v>
      </c>
      <c r="F113" s="23">
        <v>174</v>
      </c>
      <c r="G113" s="23">
        <v>1060</v>
      </c>
      <c r="H113" s="5" t="s">
        <v>0</v>
      </c>
      <c r="I113" s="5" t="s">
        <v>0</v>
      </c>
      <c r="J113" s="23">
        <v>2</v>
      </c>
      <c r="K113" s="23">
        <v>1524</v>
      </c>
      <c r="L113" s="5" t="s">
        <v>0</v>
      </c>
      <c r="M113" s="5" t="s">
        <v>0</v>
      </c>
      <c r="N113" s="5" t="s">
        <v>0</v>
      </c>
      <c r="O113" s="5" t="s">
        <v>0</v>
      </c>
      <c r="P113" s="5" t="s">
        <v>0</v>
      </c>
      <c r="Q113" s="5" t="s">
        <v>0</v>
      </c>
      <c r="R113" s="5" t="s">
        <v>0</v>
      </c>
      <c r="S113" s="5" t="s">
        <v>0</v>
      </c>
      <c r="T113" s="5" t="s">
        <v>0</v>
      </c>
      <c r="U113" s="5" t="s">
        <v>0</v>
      </c>
      <c r="V113" s="23">
        <v>1</v>
      </c>
      <c r="W113" s="23">
        <v>25</v>
      </c>
      <c r="X113" s="23">
        <v>2</v>
      </c>
      <c r="Y113" s="5" t="s">
        <v>0</v>
      </c>
      <c r="Z113" s="5" t="s">
        <v>0</v>
      </c>
      <c r="AA113" s="5" t="s">
        <v>0</v>
      </c>
    </row>
    <row r="114" spans="1:27" ht="27" customHeight="1" x14ac:dyDescent="0.25">
      <c r="A114" s="4" t="s">
        <v>123</v>
      </c>
      <c r="B114" s="23">
        <v>243</v>
      </c>
      <c r="C114" s="23">
        <v>43</v>
      </c>
      <c r="D114" s="5">
        <v>200</v>
      </c>
      <c r="E114" s="5">
        <v>8174</v>
      </c>
      <c r="F114" s="23">
        <v>1118</v>
      </c>
      <c r="G114" s="23">
        <v>3453</v>
      </c>
      <c r="H114" s="5" t="s">
        <v>0</v>
      </c>
      <c r="I114" s="5" t="s">
        <v>0</v>
      </c>
      <c r="J114" s="5" t="s">
        <v>0</v>
      </c>
      <c r="K114" s="23">
        <v>4602</v>
      </c>
      <c r="L114" s="5" t="s">
        <v>0</v>
      </c>
      <c r="M114" s="5" t="s">
        <v>0</v>
      </c>
      <c r="N114" s="5" t="s">
        <v>0</v>
      </c>
      <c r="O114" s="5" t="s">
        <v>0</v>
      </c>
      <c r="P114" s="23">
        <v>55</v>
      </c>
      <c r="Q114" s="5" t="s">
        <v>0</v>
      </c>
      <c r="R114" s="5" t="s">
        <v>0</v>
      </c>
      <c r="S114" s="5" t="s">
        <v>0</v>
      </c>
      <c r="T114" s="5" t="s">
        <v>0</v>
      </c>
      <c r="U114" s="23">
        <v>64</v>
      </c>
      <c r="V114" s="5" t="s">
        <v>0</v>
      </c>
      <c r="W114" s="23">
        <v>45</v>
      </c>
      <c r="X114" s="23">
        <v>13</v>
      </c>
      <c r="Y114" s="5" t="s">
        <v>0</v>
      </c>
      <c r="Z114" s="5" t="s">
        <v>0</v>
      </c>
      <c r="AA114" s="5" t="s">
        <v>27</v>
      </c>
    </row>
    <row r="115" spans="1:27" ht="27" customHeight="1" x14ac:dyDescent="0.25">
      <c r="A115" s="4" t="s">
        <v>124</v>
      </c>
      <c r="B115" s="23">
        <v>261</v>
      </c>
      <c r="C115" s="23">
        <v>55</v>
      </c>
      <c r="D115" s="5">
        <v>206</v>
      </c>
      <c r="E115" s="5">
        <v>8436</v>
      </c>
      <c r="F115" s="23">
        <v>970</v>
      </c>
      <c r="G115" s="23">
        <v>3055</v>
      </c>
      <c r="H115" s="5" t="s">
        <v>0</v>
      </c>
      <c r="I115" s="5" t="s">
        <v>0</v>
      </c>
      <c r="J115" s="23">
        <v>15</v>
      </c>
      <c r="K115" s="23">
        <v>3930</v>
      </c>
      <c r="L115" s="5" t="s">
        <v>0</v>
      </c>
      <c r="M115" s="5" t="s">
        <v>0</v>
      </c>
      <c r="N115" s="5" t="s">
        <v>0</v>
      </c>
      <c r="O115" s="5" t="s">
        <v>0</v>
      </c>
      <c r="P115" s="23">
        <v>142</v>
      </c>
      <c r="Q115" s="5" t="s">
        <v>0</v>
      </c>
      <c r="R115" s="5" t="s">
        <v>0</v>
      </c>
      <c r="S115" s="5" t="s">
        <v>0</v>
      </c>
      <c r="T115" s="5" t="s">
        <v>0</v>
      </c>
      <c r="U115" s="23">
        <v>1294</v>
      </c>
      <c r="V115" s="5" t="s">
        <v>0</v>
      </c>
      <c r="W115" s="23">
        <v>61</v>
      </c>
      <c r="X115" s="23">
        <v>30</v>
      </c>
      <c r="Y115" s="5" t="s">
        <v>0</v>
      </c>
      <c r="Z115" s="5" t="s">
        <v>0</v>
      </c>
      <c r="AA115" s="5" t="s">
        <v>0</v>
      </c>
    </row>
    <row r="116" spans="1:27" ht="27" customHeight="1" x14ac:dyDescent="0.25">
      <c r="A116" s="4" t="s">
        <v>125</v>
      </c>
      <c r="B116" s="23">
        <v>114</v>
      </c>
      <c r="C116" s="23">
        <v>15</v>
      </c>
      <c r="D116" s="5">
        <v>99</v>
      </c>
      <c r="E116" s="5">
        <v>4283</v>
      </c>
      <c r="F116" s="23">
        <v>319</v>
      </c>
      <c r="G116" s="23">
        <v>1404</v>
      </c>
      <c r="H116" s="5" t="s">
        <v>0</v>
      </c>
      <c r="I116" s="5" t="s">
        <v>0</v>
      </c>
      <c r="J116" s="5" t="s">
        <v>0</v>
      </c>
      <c r="K116" s="23">
        <v>2877</v>
      </c>
      <c r="L116" s="5" t="s">
        <v>0</v>
      </c>
      <c r="M116" s="5" t="s">
        <v>0</v>
      </c>
      <c r="N116" s="5" t="s">
        <v>0</v>
      </c>
      <c r="O116" s="5" t="s">
        <v>0</v>
      </c>
      <c r="P116" s="5" t="s">
        <v>0</v>
      </c>
      <c r="Q116" s="5" t="s">
        <v>0</v>
      </c>
      <c r="R116" s="5" t="s">
        <v>0</v>
      </c>
      <c r="S116" s="5" t="s">
        <v>0</v>
      </c>
      <c r="T116" s="5" t="s">
        <v>0</v>
      </c>
      <c r="U116" s="23">
        <v>2</v>
      </c>
      <c r="V116" s="5" t="s">
        <v>0</v>
      </c>
      <c r="W116" s="23">
        <v>52</v>
      </c>
      <c r="X116" s="23">
        <v>10</v>
      </c>
      <c r="Y116" s="5" t="s">
        <v>0</v>
      </c>
      <c r="Z116" s="5" t="s">
        <v>0</v>
      </c>
      <c r="AA116" s="5" t="s">
        <v>0</v>
      </c>
    </row>
    <row r="117" spans="1:27" ht="27" customHeight="1" x14ac:dyDescent="0.25">
      <c r="A117" s="3" t="s">
        <v>126</v>
      </c>
      <c r="B117" s="22">
        <f>SUM(B118:B148)</f>
        <v>11928</v>
      </c>
      <c r="C117" s="22">
        <f t="shared" ref="C117:R117" si="12">SUM(C118:C148)</f>
        <v>3895</v>
      </c>
      <c r="D117" s="22">
        <f t="shared" si="12"/>
        <v>8033</v>
      </c>
      <c r="E117" s="22">
        <f t="shared" si="12"/>
        <v>390154</v>
      </c>
      <c r="F117" s="22">
        <f t="shared" si="12"/>
        <v>32204</v>
      </c>
      <c r="G117" s="22">
        <f t="shared" si="12"/>
        <v>154143</v>
      </c>
      <c r="H117" s="22">
        <f t="shared" si="12"/>
        <v>0</v>
      </c>
      <c r="I117" s="22">
        <f t="shared" si="12"/>
        <v>0</v>
      </c>
      <c r="J117" s="22">
        <f t="shared" si="12"/>
        <v>3999</v>
      </c>
      <c r="K117" s="22">
        <f t="shared" si="12"/>
        <v>123197</v>
      </c>
      <c r="L117" s="22">
        <f t="shared" si="12"/>
        <v>171</v>
      </c>
      <c r="M117" s="22">
        <f t="shared" si="12"/>
        <v>0</v>
      </c>
      <c r="N117" s="22">
        <f t="shared" si="12"/>
        <v>9</v>
      </c>
      <c r="O117" s="22">
        <f t="shared" si="12"/>
        <v>0</v>
      </c>
      <c r="P117" s="22">
        <f t="shared" si="12"/>
        <v>0</v>
      </c>
      <c r="Q117" s="22">
        <f t="shared" si="12"/>
        <v>0</v>
      </c>
      <c r="R117" s="22">
        <f t="shared" si="12"/>
        <v>0</v>
      </c>
      <c r="S117" s="22">
        <f t="shared" ref="S117:Z117" si="13">SUM(S118:S148)</f>
        <v>44</v>
      </c>
      <c r="T117" s="22">
        <f t="shared" si="13"/>
        <v>8023</v>
      </c>
      <c r="U117" s="22">
        <f t="shared" si="13"/>
        <v>37733</v>
      </c>
      <c r="V117" s="22">
        <f t="shared" si="13"/>
        <v>62835</v>
      </c>
      <c r="W117" s="22">
        <f t="shared" si="13"/>
        <v>2375</v>
      </c>
      <c r="X117" s="22">
        <f t="shared" si="13"/>
        <v>2019</v>
      </c>
      <c r="Y117" s="22">
        <f t="shared" si="13"/>
        <v>0</v>
      </c>
      <c r="Z117" s="22">
        <f t="shared" si="13"/>
        <v>0</v>
      </c>
      <c r="AA117" s="22">
        <f>SUM(AA118:AA148)</f>
        <v>0</v>
      </c>
    </row>
    <row r="118" spans="1:27" ht="27" customHeight="1" x14ac:dyDescent="0.25">
      <c r="A118" s="4" t="s">
        <v>127</v>
      </c>
      <c r="B118" s="23">
        <v>57</v>
      </c>
      <c r="C118" s="23">
        <v>5</v>
      </c>
      <c r="D118" s="5">
        <v>52</v>
      </c>
      <c r="E118" s="5">
        <v>4038</v>
      </c>
      <c r="F118" s="23">
        <v>94</v>
      </c>
      <c r="G118" s="23">
        <v>1107</v>
      </c>
      <c r="H118" s="5" t="s">
        <v>0</v>
      </c>
      <c r="I118" s="5" t="s">
        <v>0</v>
      </c>
      <c r="J118" s="5" t="s">
        <v>0</v>
      </c>
      <c r="K118" s="23">
        <v>2852</v>
      </c>
      <c r="L118" s="5" t="s">
        <v>0</v>
      </c>
      <c r="M118" s="5" t="s">
        <v>0</v>
      </c>
      <c r="N118" s="5" t="s">
        <v>0</v>
      </c>
      <c r="O118" s="5" t="s">
        <v>0</v>
      </c>
      <c r="P118" s="5" t="s">
        <v>0</v>
      </c>
      <c r="Q118" s="5" t="s">
        <v>0</v>
      </c>
      <c r="R118" s="5" t="s">
        <v>0</v>
      </c>
      <c r="S118" s="5" t="s">
        <v>0</v>
      </c>
      <c r="T118" s="5" t="s">
        <v>0</v>
      </c>
      <c r="U118" s="23">
        <v>79</v>
      </c>
      <c r="V118" s="5" t="s">
        <v>0</v>
      </c>
      <c r="W118" s="23">
        <v>10</v>
      </c>
      <c r="X118" s="23">
        <v>2</v>
      </c>
      <c r="Y118" s="5" t="s">
        <v>0</v>
      </c>
      <c r="Z118" s="5" t="s">
        <v>0</v>
      </c>
      <c r="AA118" s="5" t="s">
        <v>27</v>
      </c>
    </row>
    <row r="119" spans="1:27" ht="27" customHeight="1" x14ac:dyDescent="0.25">
      <c r="A119" s="4" t="s">
        <v>128</v>
      </c>
      <c r="B119" s="23">
        <v>73</v>
      </c>
      <c r="C119" s="23">
        <v>13</v>
      </c>
      <c r="D119" s="5">
        <v>60</v>
      </c>
      <c r="E119" s="5">
        <v>4132</v>
      </c>
      <c r="F119" s="23">
        <v>628</v>
      </c>
      <c r="G119" s="23">
        <v>138</v>
      </c>
      <c r="H119" s="5" t="s">
        <v>0</v>
      </c>
      <c r="I119" s="5" t="s">
        <v>0</v>
      </c>
      <c r="J119" s="5" t="s">
        <v>0</v>
      </c>
      <c r="K119" s="23">
        <v>3863</v>
      </c>
      <c r="L119" s="5" t="s">
        <v>0</v>
      </c>
      <c r="M119" s="5" t="s">
        <v>0</v>
      </c>
      <c r="N119" s="5" t="s">
        <v>0</v>
      </c>
      <c r="O119" s="5" t="s">
        <v>0</v>
      </c>
      <c r="P119" s="5" t="s">
        <v>0</v>
      </c>
      <c r="Q119" s="5" t="s">
        <v>0</v>
      </c>
      <c r="R119" s="5" t="s">
        <v>0</v>
      </c>
      <c r="S119" s="5" t="s">
        <v>0</v>
      </c>
      <c r="T119" s="5" t="s">
        <v>0</v>
      </c>
      <c r="U119" s="23">
        <v>80</v>
      </c>
      <c r="V119" s="23">
        <v>51</v>
      </c>
      <c r="W119" s="23">
        <v>54</v>
      </c>
      <c r="X119" s="5" t="s">
        <v>0</v>
      </c>
      <c r="Y119" s="5" t="s">
        <v>0</v>
      </c>
      <c r="Z119" s="5" t="s">
        <v>0</v>
      </c>
      <c r="AA119" s="5" t="s">
        <v>27</v>
      </c>
    </row>
    <row r="120" spans="1:27" ht="27" customHeight="1" x14ac:dyDescent="0.25">
      <c r="A120" s="4" t="s">
        <v>129</v>
      </c>
      <c r="B120" s="23">
        <v>139</v>
      </c>
      <c r="C120" s="23">
        <v>45</v>
      </c>
      <c r="D120" s="5">
        <v>94</v>
      </c>
      <c r="E120" s="5">
        <v>5815</v>
      </c>
      <c r="F120" s="23">
        <v>214</v>
      </c>
      <c r="G120" s="23">
        <v>1772</v>
      </c>
      <c r="H120" s="5" t="s">
        <v>0</v>
      </c>
      <c r="I120" s="5" t="s">
        <v>0</v>
      </c>
      <c r="J120" s="23">
        <v>5</v>
      </c>
      <c r="K120" s="23">
        <v>3996</v>
      </c>
      <c r="L120" s="5" t="s">
        <v>0</v>
      </c>
      <c r="M120" s="5" t="s">
        <v>0</v>
      </c>
      <c r="N120" s="5" t="s">
        <v>0</v>
      </c>
      <c r="O120" s="5" t="s">
        <v>0</v>
      </c>
      <c r="P120" s="5" t="s">
        <v>0</v>
      </c>
      <c r="Q120" s="5" t="s">
        <v>0</v>
      </c>
      <c r="R120" s="5" t="s">
        <v>0</v>
      </c>
      <c r="S120" s="5" t="s">
        <v>0</v>
      </c>
      <c r="T120" s="5" t="s">
        <v>0</v>
      </c>
      <c r="U120" s="23">
        <v>42</v>
      </c>
      <c r="V120" s="5" t="s">
        <v>0</v>
      </c>
      <c r="W120" s="23">
        <v>11</v>
      </c>
      <c r="X120" s="5" t="s">
        <v>0</v>
      </c>
      <c r="Y120" s="5" t="s">
        <v>0</v>
      </c>
      <c r="Z120" s="5" t="s">
        <v>0</v>
      </c>
      <c r="AA120" s="5" t="s">
        <v>27</v>
      </c>
    </row>
    <row r="121" spans="1:27" ht="27" customHeight="1" x14ac:dyDescent="0.25">
      <c r="A121" s="4" t="s">
        <v>130</v>
      </c>
      <c r="B121" s="23">
        <v>596</v>
      </c>
      <c r="C121" s="23">
        <v>310</v>
      </c>
      <c r="D121" s="5">
        <v>286</v>
      </c>
      <c r="E121" s="5">
        <v>10827</v>
      </c>
      <c r="F121" s="23">
        <v>2613</v>
      </c>
      <c r="G121" s="23">
        <v>7887</v>
      </c>
      <c r="H121" s="5" t="s">
        <v>0</v>
      </c>
      <c r="I121" s="5" t="s">
        <v>0</v>
      </c>
      <c r="J121" s="23">
        <v>57</v>
      </c>
      <c r="K121" s="23">
        <v>2786</v>
      </c>
      <c r="L121" s="23">
        <v>1</v>
      </c>
      <c r="M121" s="5" t="s">
        <v>0</v>
      </c>
      <c r="N121" s="5" t="s">
        <v>0</v>
      </c>
      <c r="O121" s="5" t="s">
        <v>0</v>
      </c>
      <c r="P121" s="5" t="s">
        <v>0</v>
      </c>
      <c r="Q121" s="5" t="s">
        <v>0</v>
      </c>
      <c r="R121" s="5" t="s">
        <v>0</v>
      </c>
      <c r="S121" s="23">
        <v>7</v>
      </c>
      <c r="T121" s="5" t="s">
        <v>0</v>
      </c>
      <c r="U121" s="23">
        <v>89</v>
      </c>
      <c r="V121" s="5" t="s">
        <v>0</v>
      </c>
      <c r="W121" s="23">
        <v>339</v>
      </c>
      <c r="X121" s="23">
        <v>90</v>
      </c>
      <c r="Y121" s="5" t="s">
        <v>0</v>
      </c>
      <c r="Z121" s="5" t="s">
        <v>0</v>
      </c>
      <c r="AA121" s="5" t="s">
        <v>27</v>
      </c>
    </row>
    <row r="122" spans="1:27" ht="27" customHeight="1" x14ac:dyDescent="0.25">
      <c r="A122" s="4" t="s">
        <v>131</v>
      </c>
      <c r="B122" s="23">
        <v>18</v>
      </c>
      <c r="C122" s="23">
        <v>5</v>
      </c>
      <c r="D122" s="5">
        <v>13</v>
      </c>
      <c r="E122" s="5">
        <v>675</v>
      </c>
      <c r="F122" s="23">
        <v>58</v>
      </c>
      <c r="G122" s="23">
        <v>158</v>
      </c>
      <c r="H122" s="5" t="s">
        <v>0</v>
      </c>
      <c r="I122" s="5" t="s">
        <v>0</v>
      </c>
      <c r="J122" s="5" t="s">
        <v>0</v>
      </c>
      <c r="K122" s="23">
        <v>517</v>
      </c>
      <c r="L122" s="5" t="s">
        <v>0</v>
      </c>
      <c r="M122" s="5" t="s">
        <v>0</v>
      </c>
      <c r="N122" s="5" t="s">
        <v>0</v>
      </c>
      <c r="O122" s="5" t="s">
        <v>0</v>
      </c>
      <c r="P122" s="5" t="s">
        <v>0</v>
      </c>
      <c r="Q122" s="5" t="s">
        <v>0</v>
      </c>
      <c r="R122" s="5" t="s">
        <v>0</v>
      </c>
      <c r="S122" s="5" t="s">
        <v>0</v>
      </c>
      <c r="T122" s="5" t="s">
        <v>0</v>
      </c>
      <c r="U122" s="5" t="s">
        <v>0</v>
      </c>
      <c r="V122" s="5" t="s">
        <v>0</v>
      </c>
      <c r="W122" s="5" t="s">
        <v>0</v>
      </c>
      <c r="X122" s="23">
        <v>24</v>
      </c>
      <c r="Y122" s="5" t="s">
        <v>0</v>
      </c>
      <c r="Z122" s="5" t="s">
        <v>0</v>
      </c>
      <c r="AA122" s="5" t="s">
        <v>27</v>
      </c>
    </row>
    <row r="123" spans="1:27" ht="27" customHeight="1" x14ac:dyDescent="0.25">
      <c r="A123" s="4" t="s">
        <v>132</v>
      </c>
      <c r="B123" s="23">
        <v>14</v>
      </c>
      <c r="C123" s="23">
        <v>1</v>
      </c>
      <c r="D123" s="5">
        <v>13</v>
      </c>
      <c r="E123" s="5">
        <v>426</v>
      </c>
      <c r="F123" s="23">
        <v>3</v>
      </c>
      <c r="G123" s="23">
        <v>25</v>
      </c>
      <c r="H123" s="5" t="s">
        <v>0</v>
      </c>
      <c r="I123" s="5" t="s">
        <v>0</v>
      </c>
      <c r="J123" s="5" t="s">
        <v>0</v>
      </c>
      <c r="K123" s="23">
        <v>401</v>
      </c>
      <c r="L123" s="5" t="s">
        <v>0</v>
      </c>
      <c r="M123" s="5" t="s">
        <v>0</v>
      </c>
      <c r="N123" s="5" t="s">
        <v>0</v>
      </c>
      <c r="O123" s="5" t="s">
        <v>0</v>
      </c>
      <c r="P123" s="5" t="s">
        <v>0</v>
      </c>
      <c r="Q123" s="5" t="s">
        <v>0</v>
      </c>
      <c r="R123" s="5" t="s">
        <v>0</v>
      </c>
      <c r="S123" s="5" t="s">
        <v>0</v>
      </c>
      <c r="T123" s="5" t="s">
        <v>0</v>
      </c>
      <c r="U123" s="5" t="s">
        <v>0</v>
      </c>
      <c r="V123" s="5" t="s">
        <v>0</v>
      </c>
      <c r="W123" s="5" t="s">
        <v>0</v>
      </c>
      <c r="X123" s="23">
        <v>53</v>
      </c>
      <c r="Y123" s="5" t="s">
        <v>0</v>
      </c>
      <c r="Z123" s="5" t="s">
        <v>0</v>
      </c>
      <c r="AA123" s="5" t="s">
        <v>27</v>
      </c>
    </row>
    <row r="124" spans="1:27" ht="27" customHeight="1" x14ac:dyDescent="0.25">
      <c r="A124" s="4" t="s">
        <v>133</v>
      </c>
      <c r="B124" s="23">
        <v>796</v>
      </c>
      <c r="C124" s="23">
        <v>350</v>
      </c>
      <c r="D124" s="5">
        <v>446</v>
      </c>
      <c r="E124" s="5">
        <v>16749</v>
      </c>
      <c r="F124" s="23">
        <v>1683</v>
      </c>
      <c r="G124" s="23">
        <v>9875</v>
      </c>
      <c r="H124" s="5" t="s">
        <v>0</v>
      </c>
      <c r="I124" s="5" t="s">
        <v>0</v>
      </c>
      <c r="J124" s="23">
        <v>100</v>
      </c>
      <c r="K124" s="23">
        <v>6087</v>
      </c>
      <c r="L124" s="5" t="s">
        <v>0</v>
      </c>
      <c r="M124" s="5" t="s">
        <v>0</v>
      </c>
      <c r="N124" s="5" t="s">
        <v>0</v>
      </c>
      <c r="O124" s="5" t="s">
        <v>0</v>
      </c>
      <c r="P124" s="5" t="s">
        <v>0</v>
      </c>
      <c r="Q124" s="5" t="s">
        <v>0</v>
      </c>
      <c r="R124" s="5" t="s">
        <v>0</v>
      </c>
      <c r="S124" s="5" t="s">
        <v>0</v>
      </c>
      <c r="T124" s="5" t="s">
        <v>0</v>
      </c>
      <c r="U124" s="23">
        <v>135</v>
      </c>
      <c r="V124" s="23">
        <v>552</v>
      </c>
      <c r="W124" s="23">
        <v>33</v>
      </c>
      <c r="X124" s="23">
        <v>46</v>
      </c>
      <c r="Y124" s="5" t="s">
        <v>0</v>
      </c>
      <c r="Z124" s="5" t="s">
        <v>0</v>
      </c>
      <c r="AA124" s="5" t="s">
        <v>27</v>
      </c>
    </row>
    <row r="125" spans="1:27" ht="27" customHeight="1" x14ac:dyDescent="0.25">
      <c r="A125" s="4" t="s">
        <v>134</v>
      </c>
      <c r="B125" s="23">
        <v>193</v>
      </c>
      <c r="C125" s="23">
        <v>27</v>
      </c>
      <c r="D125" s="5">
        <v>166</v>
      </c>
      <c r="E125" s="5">
        <v>9159</v>
      </c>
      <c r="F125" s="23">
        <v>293</v>
      </c>
      <c r="G125" s="23">
        <v>3574</v>
      </c>
      <c r="H125" s="5" t="s">
        <v>0</v>
      </c>
      <c r="I125" s="5" t="s">
        <v>0</v>
      </c>
      <c r="J125" s="23">
        <v>37</v>
      </c>
      <c r="K125" s="23">
        <v>3944</v>
      </c>
      <c r="L125" s="5" t="s">
        <v>0</v>
      </c>
      <c r="M125" s="5" t="s">
        <v>0</v>
      </c>
      <c r="N125" s="5" t="s">
        <v>0</v>
      </c>
      <c r="O125" s="5" t="s">
        <v>0</v>
      </c>
      <c r="P125" s="5" t="s">
        <v>0</v>
      </c>
      <c r="Q125" s="5" t="s">
        <v>0</v>
      </c>
      <c r="R125" s="5" t="s">
        <v>0</v>
      </c>
      <c r="S125" s="5" t="s">
        <v>0</v>
      </c>
      <c r="T125" s="5" t="s">
        <v>0</v>
      </c>
      <c r="U125" s="23">
        <v>131</v>
      </c>
      <c r="V125" s="23">
        <v>1473</v>
      </c>
      <c r="W125" s="23">
        <v>149</v>
      </c>
      <c r="X125" s="23">
        <v>7</v>
      </c>
      <c r="Y125" s="5" t="s">
        <v>0</v>
      </c>
      <c r="Z125" s="5" t="s">
        <v>0</v>
      </c>
      <c r="AA125" s="5" t="s">
        <v>27</v>
      </c>
    </row>
    <row r="126" spans="1:27" ht="27" customHeight="1" x14ac:dyDescent="0.25">
      <c r="A126" s="4" t="s">
        <v>135</v>
      </c>
      <c r="B126" s="23">
        <v>196</v>
      </c>
      <c r="C126" s="23">
        <v>47</v>
      </c>
      <c r="D126" s="5">
        <v>149</v>
      </c>
      <c r="E126" s="5">
        <v>6952</v>
      </c>
      <c r="F126" s="23">
        <v>421</v>
      </c>
      <c r="G126" s="23">
        <v>2573</v>
      </c>
      <c r="H126" s="5" t="s">
        <v>0</v>
      </c>
      <c r="I126" s="5" t="s">
        <v>0</v>
      </c>
      <c r="J126" s="23">
        <v>21</v>
      </c>
      <c r="K126" s="23">
        <v>4358</v>
      </c>
      <c r="L126" s="5" t="s">
        <v>0</v>
      </c>
      <c r="M126" s="5" t="s">
        <v>0</v>
      </c>
      <c r="N126" s="5" t="s">
        <v>0</v>
      </c>
      <c r="O126" s="5" t="s">
        <v>0</v>
      </c>
      <c r="P126" s="5" t="s">
        <v>0</v>
      </c>
      <c r="Q126" s="5" t="s">
        <v>0</v>
      </c>
      <c r="R126" s="5" t="s">
        <v>0</v>
      </c>
      <c r="S126" s="5" t="s">
        <v>0</v>
      </c>
      <c r="T126" s="5" t="s">
        <v>0</v>
      </c>
      <c r="U126" s="5" t="s">
        <v>0</v>
      </c>
      <c r="V126" s="5" t="s">
        <v>0</v>
      </c>
      <c r="W126" s="23">
        <v>155</v>
      </c>
      <c r="X126" s="23">
        <v>160</v>
      </c>
      <c r="Y126" s="5" t="s">
        <v>0</v>
      </c>
      <c r="Z126" s="5" t="s">
        <v>0</v>
      </c>
      <c r="AA126" s="5" t="s">
        <v>27</v>
      </c>
    </row>
    <row r="127" spans="1:27" ht="27" customHeight="1" x14ac:dyDescent="0.25">
      <c r="A127" s="4" t="s">
        <v>136</v>
      </c>
      <c r="B127" s="23">
        <v>172</v>
      </c>
      <c r="C127" s="23">
        <v>31</v>
      </c>
      <c r="D127" s="5">
        <v>141</v>
      </c>
      <c r="E127" s="5">
        <v>3005</v>
      </c>
      <c r="F127" s="23">
        <v>230</v>
      </c>
      <c r="G127" s="23">
        <v>2099</v>
      </c>
      <c r="H127" s="5" t="s">
        <v>0</v>
      </c>
      <c r="I127" s="5" t="s">
        <v>0</v>
      </c>
      <c r="J127" s="23">
        <v>3</v>
      </c>
      <c r="K127" s="23">
        <v>785</v>
      </c>
      <c r="L127" s="5" t="s">
        <v>0</v>
      </c>
      <c r="M127" s="5" t="s">
        <v>0</v>
      </c>
      <c r="N127" s="5" t="s">
        <v>0</v>
      </c>
      <c r="O127" s="5" t="s">
        <v>0</v>
      </c>
      <c r="P127" s="5" t="s">
        <v>0</v>
      </c>
      <c r="Q127" s="5" t="s">
        <v>0</v>
      </c>
      <c r="R127" s="5" t="s">
        <v>0</v>
      </c>
      <c r="S127" s="5" t="s">
        <v>0</v>
      </c>
      <c r="T127" s="5" t="s">
        <v>0</v>
      </c>
      <c r="U127" s="23">
        <v>118</v>
      </c>
      <c r="V127" s="5" t="s">
        <v>0</v>
      </c>
      <c r="W127" s="23">
        <v>61</v>
      </c>
      <c r="X127" s="23">
        <v>4</v>
      </c>
      <c r="Y127" s="5" t="s">
        <v>0</v>
      </c>
      <c r="Z127" s="5" t="s">
        <v>0</v>
      </c>
      <c r="AA127" s="5" t="s">
        <v>27</v>
      </c>
    </row>
    <row r="128" spans="1:27" ht="27" customHeight="1" x14ac:dyDescent="0.25">
      <c r="A128" s="4" t="s">
        <v>137</v>
      </c>
      <c r="B128" s="23">
        <v>126</v>
      </c>
      <c r="C128" s="23">
        <v>16</v>
      </c>
      <c r="D128" s="5">
        <v>110</v>
      </c>
      <c r="E128" s="5">
        <v>4284</v>
      </c>
      <c r="F128" s="23">
        <v>70</v>
      </c>
      <c r="G128" s="23">
        <v>2712</v>
      </c>
      <c r="H128" s="5" t="s">
        <v>0</v>
      </c>
      <c r="I128" s="5" t="s">
        <v>0</v>
      </c>
      <c r="J128" s="5" t="s">
        <v>0</v>
      </c>
      <c r="K128" s="23">
        <v>1551</v>
      </c>
      <c r="L128" s="5" t="s">
        <v>0</v>
      </c>
      <c r="M128" s="5" t="s">
        <v>0</v>
      </c>
      <c r="N128" s="5" t="s">
        <v>0</v>
      </c>
      <c r="O128" s="5" t="s">
        <v>0</v>
      </c>
      <c r="P128" s="5" t="s">
        <v>0</v>
      </c>
      <c r="Q128" s="5" t="s">
        <v>0</v>
      </c>
      <c r="R128" s="5" t="s">
        <v>0</v>
      </c>
      <c r="S128" s="5" t="s">
        <v>0</v>
      </c>
      <c r="T128" s="5" t="s">
        <v>0</v>
      </c>
      <c r="U128" s="23">
        <v>21</v>
      </c>
      <c r="V128" s="5" t="s">
        <v>0</v>
      </c>
      <c r="W128" s="23">
        <v>19</v>
      </c>
      <c r="X128" s="23">
        <v>2</v>
      </c>
      <c r="Y128" s="5" t="s">
        <v>0</v>
      </c>
      <c r="Z128" s="5" t="s">
        <v>0</v>
      </c>
      <c r="AA128" s="5" t="s">
        <v>27</v>
      </c>
    </row>
    <row r="129" spans="1:27" ht="27" customHeight="1" x14ac:dyDescent="0.25">
      <c r="A129" s="4" t="s">
        <v>138</v>
      </c>
      <c r="B129" s="23">
        <v>113</v>
      </c>
      <c r="C129" s="23">
        <v>18</v>
      </c>
      <c r="D129" s="5">
        <v>95</v>
      </c>
      <c r="E129" s="5">
        <v>2931</v>
      </c>
      <c r="F129" s="23">
        <v>170</v>
      </c>
      <c r="G129" s="23">
        <v>1274</v>
      </c>
      <c r="H129" s="5" t="s">
        <v>0</v>
      </c>
      <c r="I129" s="5" t="s">
        <v>0</v>
      </c>
      <c r="J129" s="5" t="s">
        <v>0</v>
      </c>
      <c r="K129" s="23">
        <v>1407</v>
      </c>
      <c r="L129" s="5" t="s">
        <v>0</v>
      </c>
      <c r="M129" s="5" t="s">
        <v>0</v>
      </c>
      <c r="N129" s="5" t="s">
        <v>0</v>
      </c>
      <c r="O129" s="5" t="s">
        <v>0</v>
      </c>
      <c r="P129" s="5" t="s">
        <v>0</v>
      </c>
      <c r="Q129" s="5" t="s">
        <v>0</v>
      </c>
      <c r="R129" s="5" t="s">
        <v>0</v>
      </c>
      <c r="S129" s="5" t="s">
        <v>0</v>
      </c>
      <c r="T129" s="5" t="s">
        <v>0</v>
      </c>
      <c r="U129" s="23">
        <v>250</v>
      </c>
      <c r="V129" s="5" t="s">
        <v>0</v>
      </c>
      <c r="W129" s="23">
        <v>6</v>
      </c>
      <c r="X129" s="23">
        <v>2</v>
      </c>
      <c r="Y129" s="5" t="s">
        <v>0</v>
      </c>
      <c r="Z129" s="5" t="s">
        <v>0</v>
      </c>
      <c r="AA129" s="5" t="s">
        <v>27</v>
      </c>
    </row>
    <row r="130" spans="1:27" ht="27" customHeight="1" x14ac:dyDescent="0.25">
      <c r="A130" s="4" t="s">
        <v>139</v>
      </c>
      <c r="B130" s="23">
        <v>417</v>
      </c>
      <c r="C130" s="23">
        <v>72</v>
      </c>
      <c r="D130" s="5">
        <v>345</v>
      </c>
      <c r="E130" s="5">
        <v>6945</v>
      </c>
      <c r="F130" s="23">
        <v>925</v>
      </c>
      <c r="G130" s="23">
        <v>4831</v>
      </c>
      <c r="H130" s="5" t="s">
        <v>0</v>
      </c>
      <c r="I130" s="5" t="s">
        <v>0</v>
      </c>
      <c r="J130" s="23">
        <v>21</v>
      </c>
      <c r="K130" s="23">
        <v>1536</v>
      </c>
      <c r="L130" s="5" t="s">
        <v>0</v>
      </c>
      <c r="M130" s="5" t="s">
        <v>0</v>
      </c>
      <c r="N130" s="5" t="s">
        <v>0</v>
      </c>
      <c r="O130" s="5" t="s">
        <v>0</v>
      </c>
      <c r="P130" s="5" t="s">
        <v>0</v>
      </c>
      <c r="Q130" s="5" t="s">
        <v>0</v>
      </c>
      <c r="R130" s="5" t="s">
        <v>0</v>
      </c>
      <c r="S130" s="5" t="s">
        <v>0</v>
      </c>
      <c r="T130" s="5" t="s">
        <v>0</v>
      </c>
      <c r="U130" s="23">
        <v>557</v>
      </c>
      <c r="V130" s="5" t="s">
        <v>0</v>
      </c>
      <c r="W130" s="23">
        <v>223</v>
      </c>
      <c r="X130" s="23">
        <v>23</v>
      </c>
      <c r="Y130" s="5" t="s">
        <v>0</v>
      </c>
      <c r="Z130" s="5" t="s">
        <v>0</v>
      </c>
      <c r="AA130" s="5" t="s">
        <v>27</v>
      </c>
    </row>
    <row r="131" spans="1:27" ht="27" customHeight="1" x14ac:dyDescent="0.25">
      <c r="A131" s="4" t="s">
        <v>140</v>
      </c>
      <c r="B131" s="23">
        <v>104</v>
      </c>
      <c r="C131" s="23">
        <v>4</v>
      </c>
      <c r="D131" s="5">
        <v>100</v>
      </c>
      <c r="E131" s="5">
        <v>5318</v>
      </c>
      <c r="F131" s="23">
        <v>25</v>
      </c>
      <c r="G131" s="23">
        <v>1153</v>
      </c>
      <c r="H131" s="5" t="s">
        <v>0</v>
      </c>
      <c r="I131" s="5" t="s">
        <v>0</v>
      </c>
      <c r="J131" s="5" t="s">
        <v>0</v>
      </c>
      <c r="K131" s="23">
        <v>4053</v>
      </c>
      <c r="L131" s="5" t="s">
        <v>0</v>
      </c>
      <c r="M131" s="5" t="s">
        <v>0</v>
      </c>
      <c r="N131" s="5" t="s">
        <v>0</v>
      </c>
      <c r="O131" s="5" t="s">
        <v>0</v>
      </c>
      <c r="P131" s="5" t="s">
        <v>0</v>
      </c>
      <c r="Q131" s="5" t="s">
        <v>0</v>
      </c>
      <c r="R131" s="5" t="s">
        <v>0</v>
      </c>
      <c r="S131" s="5" t="s">
        <v>0</v>
      </c>
      <c r="T131" s="5" t="s">
        <v>0</v>
      </c>
      <c r="U131" s="23">
        <v>112</v>
      </c>
      <c r="V131" s="5" t="s">
        <v>0</v>
      </c>
      <c r="W131" s="23">
        <v>80</v>
      </c>
      <c r="X131" s="23">
        <v>3</v>
      </c>
      <c r="Y131" s="5" t="s">
        <v>0</v>
      </c>
      <c r="Z131" s="5" t="s">
        <v>0</v>
      </c>
      <c r="AA131" s="5" t="s">
        <v>27</v>
      </c>
    </row>
    <row r="132" spans="1:27" ht="27" customHeight="1" x14ac:dyDescent="0.25">
      <c r="A132" s="4" t="s">
        <v>141</v>
      </c>
      <c r="B132" s="23">
        <v>147</v>
      </c>
      <c r="C132" s="23">
        <v>41</v>
      </c>
      <c r="D132" s="5">
        <v>106</v>
      </c>
      <c r="E132" s="5">
        <v>3926</v>
      </c>
      <c r="F132" s="23">
        <v>296</v>
      </c>
      <c r="G132" s="23">
        <v>1873</v>
      </c>
      <c r="H132" s="5" t="s">
        <v>0</v>
      </c>
      <c r="I132" s="5" t="s">
        <v>0</v>
      </c>
      <c r="J132" s="23">
        <v>5</v>
      </c>
      <c r="K132" s="23">
        <v>1752</v>
      </c>
      <c r="L132" s="5" t="s">
        <v>0</v>
      </c>
      <c r="M132" s="5" t="s">
        <v>0</v>
      </c>
      <c r="N132" s="5" t="s">
        <v>0</v>
      </c>
      <c r="O132" s="5" t="s">
        <v>0</v>
      </c>
      <c r="P132" s="5" t="s">
        <v>0</v>
      </c>
      <c r="Q132" s="5" t="s">
        <v>0</v>
      </c>
      <c r="R132" s="5" t="s">
        <v>0</v>
      </c>
      <c r="S132" s="5" t="s">
        <v>0</v>
      </c>
      <c r="T132" s="5" t="s">
        <v>0</v>
      </c>
      <c r="U132" s="23">
        <v>296</v>
      </c>
      <c r="V132" s="5" t="s">
        <v>0</v>
      </c>
      <c r="W132" s="23">
        <v>38</v>
      </c>
      <c r="X132" s="23">
        <v>56</v>
      </c>
      <c r="Y132" s="5" t="s">
        <v>0</v>
      </c>
      <c r="Z132" s="5" t="s">
        <v>0</v>
      </c>
      <c r="AA132" s="5" t="s">
        <v>45</v>
      </c>
    </row>
    <row r="133" spans="1:27" ht="27" customHeight="1" x14ac:dyDescent="0.25">
      <c r="A133" s="4" t="s">
        <v>142</v>
      </c>
      <c r="B133" s="23">
        <v>55</v>
      </c>
      <c r="C133" s="23">
        <v>14</v>
      </c>
      <c r="D133" s="5">
        <v>41</v>
      </c>
      <c r="E133" s="5">
        <v>1062</v>
      </c>
      <c r="F133" s="23">
        <v>61</v>
      </c>
      <c r="G133" s="23">
        <v>690</v>
      </c>
      <c r="H133" s="5" t="s">
        <v>0</v>
      </c>
      <c r="I133" s="5" t="s">
        <v>0</v>
      </c>
      <c r="J133" s="5" t="s">
        <v>0</v>
      </c>
      <c r="K133" s="23">
        <v>371</v>
      </c>
      <c r="L133" s="5" t="s">
        <v>0</v>
      </c>
      <c r="M133" s="5" t="s">
        <v>0</v>
      </c>
      <c r="N133" s="5" t="s">
        <v>0</v>
      </c>
      <c r="O133" s="5" t="s">
        <v>0</v>
      </c>
      <c r="P133" s="5" t="s">
        <v>0</v>
      </c>
      <c r="Q133" s="5" t="s">
        <v>0</v>
      </c>
      <c r="R133" s="5" t="s">
        <v>0</v>
      </c>
      <c r="S133" s="5" t="s">
        <v>0</v>
      </c>
      <c r="T133" s="5" t="s">
        <v>0</v>
      </c>
      <c r="U133" s="23">
        <v>1</v>
      </c>
      <c r="V133" s="5" t="s">
        <v>0</v>
      </c>
      <c r="W133" s="23">
        <v>11</v>
      </c>
      <c r="X133" s="5" t="s">
        <v>0</v>
      </c>
      <c r="Y133" s="5" t="s">
        <v>0</v>
      </c>
      <c r="Z133" s="5" t="s">
        <v>0</v>
      </c>
      <c r="AA133" s="5" t="s">
        <v>45</v>
      </c>
    </row>
    <row r="134" spans="1:27" ht="27" customHeight="1" x14ac:dyDescent="0.25">
      <c r="A134" s="4" t="s">
        <v>143</v>
      </c>
      <c r="B134" s="23">
        <v>293</v>
      </c>
      <c r="C134" s="23">
        <v>58</v>
      </c>
      <c r="D134" s="5">
        <v>235</v>
      </c>
      <c r="E134" s="5">
        <v>13283</v>
      </c>
      <c r="F134" s="23">
        <v>519</v>
      </c>
      <c r="G134" s="23">
        <v>4001</v>
      </c>
      <c r="H134" s="5" t="s">
        <v>0</v>
      </c>
      <c r="I134" s="5" t="s">
        <v>0</v>
      </c>
      <c r="J134" s="23">
        <v>12</v>
      </c>
      <c r="K134" s="23">
        <v>9194</v>
      </c>
      <c r="L134" s="5" t="s">
        <v>0</v>
      </c>
      <c r="M134" s="5" t="s">
        <v>0</v>
      </c>
      <c r="N134" s="5" t="s">
        <v>0</v>
      </c>
      <c r="O134" s="5" t="s">
        <v>0</v>
      </c>
      <c r="P134" s="5" t="s">
        <v>0</v>
      </c>
      <c r="Q134" s="5" t="s">
        <v>0</v>
      </c>
      <c r="R134" s="5" t="s">
        <v>0</v>
      </c>
      <c r="S134" s="5" t="s">
        <v>0</v>
      </c>
      <c r="T134" s="5" t="s">
        <v>0</v>
      </c>
      <c r="U134" s="23">
        <v>76</v>
      </c>
      <c r="V134" s="5" t="s">
        <v>0</v>
      </c>
      <c r="W134" s="23">
        <v>77</v>
      </c>
      <c r="X134" s="23">
        <v>15</v>
      </c>
      <c r="Y134" s="5" t="s">
        <v>0</v>
      </c>
      <c r="Z134" s="5" t="s">
        <v>0</v>
      </c>
      <c r="AA134" s="5" t="s">
        <v>45</v>
      </c>
    </row>
    <row r="135" spans="1:27" ht="27" customHeight="1" x14ac:dyDescent="0.25">
      <c r="A135" s="4" t="s">
        <v>144</v>
      </c>
      <c r="B135" s="23">
        <v>381</v>
      </c>
      <c r="C135" s="23">
        <v>75</v>
      </c>
      <c r="D135" s="5">
        <v>306</v>
      </c>
      <c r="E135" s="5">
        <v>19028</v>
      </c>
      <c r="F135" s="23">
        <v>532</v>
      </c>
      <c r="G135" s="23">
        <v>5854</v>
      </c>
      <c r="H135" s="5" t="s">
        <v>0</v>
      </c>
      <c r="I135" s="5" t="s">
        <v>0</v>
      </c>
      <c r="J135" s="23">
        <v>6</v>
      </c>
      <c r="K135" s="23">
        <v>13097</v>
      </c>
      <c r="L135" s="23">
        <v>1</v>
      </c>
      <c r="M135" s="5" t="s">
        <v>0</v>
      </c>
      <c r="N135" s="5" t="s">
        <v>0</v>
      </c>
      <c r="O135" s="5" t="s">
        <v>0</v>
      </c>
      <c r="P135" s="5" t="s">
        <v>0</v>
      </c>
      <c r="Q135" s="5" t="s">
        <v>0</v>
      </c>
      <c r="R135" s="5" t="s">
        <v>0</v>
      </c>
      <c r="S135" s="5" t="s">
        <v>0</v>
      </c>
      <c r="T135" s="5" t="s">
        <v>0</v>
      </c>
      <c r="U135" s="23">
        <v>70</v>
      </c>
      <c r="V135" s="5" t="s">
        <v>0</v>
      </c>
      <c r="W135" s="23">
        <v>10</v>
      </c>
      <c r="X135" s="23">
        <v>49</v>
      </c>
      <c r="Y135" s="5" t="s">
        <v>0</v>
      </c>
      <c r="Z135" s="5" t="s">
        <v>0</v>
      </c>
      <c r="AA135" s="5" t="s">
        <v>27</v>
      </c>
    </row>
    <row r="136" spans="1:27" ht="27" customHeight="1" x14ac:dyDescent="0.25">
      <c r="A136" s="4" t="s">
        <v>145</v>
      </c>
      <c r="B136" s="23">
        <v>277</v>
      </c>
      <c r="C136" s="23">
        <v>41</v>
      </c>
      <c r="D136" s="5">
        <v>236</v>
      </c>
      <c r="E136" s="5">
        <v>7447</v>
      </c>
      <c r="F136" s="23">
        <v>334</v>
      </c>
      <c r="G136" s="23">
        <v>1837</v>
      </c>
      <c r="H136" s="5" t="s">
        <v>0</v>
      </c>
      <c r="I136" s="5" t="s">
        <v>0</v>
      </c>
      <c r="J136" s="5" t="s">
        <v>0</v>
      </c>
      <c r="K136" s="23">
        <v>5322</v>
      </c>
      <c r="L136" s="5" t="s">
        <v>0</v>
      </c>
      <c r="M136" s="5" t="s">
        <v>0</v>
      </c>
      <c r="N136" s="5" t="s">
        <v>0</v>
      </c>
      <c r="O136" s="5" t="s">
        <v>0</v>
      </c>
      <c r="P136" s="5" t="s">
        <v>0</v>
      </c>
      <c r="Q136" s="5" t="s">
        <v>0</v>
      </c>
      <c r="R136" s="5" t="s">
        <v>0</v>
      </c>
      <c r="S136" s="5" t="s">
        <v>0</v>
      </c>
      <c r="T136" s="5" t="s">
        <v>0</v>
      </c>
      <c r="U136" s="23">
        <v>288</v>
      </c>
      <c r="V136" s="5" t="s">
        <v>0</v>
      </c>
      <c r="W136" s="23">
        <v>106</v>
      </c>
      <c r="X136" s="23">
        <v>44</v>
      </c>
      <c r="Y136" s="5" t="s">
        <v>0</v>
      </c>
      <c r="Z136" s="5" t="s">
        <v>0</v>
      </c>
      <c r="AA136" s="5" t="s">
        <v>27</v>
      </c>
    </row>
    <row r="137" spans="1:27" ht="27" customHeight="1" x14ac:dyDescent="0.25">
      <c r="A137" s="4" t="s">
        <v>146</v>
      </c>
      <c r="B137" s="23">
        <v>420</v>
      </c>
      <c r="C137" s="23">
        <v>129</v>
      </c>
      <c r="D137" s="5">
        <v>291</v>
      </c>
      <c r="E137" s="5">
        <v>6995</v>
      </c>
      <c r="F137" s="23">
        <v>1418</v>
      </c>
      <c r="G137" s="23">
        <v>5562</v>
      </c>
      <c r="H137" s="5" t="s">
        <v>0</v>
      </c>
      <c r="I137" s="5" t="s">
        <v>0</v>
      </c>
      <c r="J137" s="5" t="s">
        <v>0</v>
      </c>
      <c r="K137" s="23">
        <v>1416</v>
      </c>
      <c r="L137" s="5" t="s">
        <v>0</v>
      </c>
      <c r="M137" s="5" t="s">
        <v>0</v>
      </c>
      <c r="N137" s="5" t="s">
        <v>0</v>
      </c>
      <c r="O137" s="5" t="s">
        <v>0</v>
      </c>
      <c r="P137" s="5" t="s">
        <v>0</v>
      </c>
      <c r="Q137" s="5" t="s">
        <v>0</v>
      </c>
      <c r="R137" s="5" t="s">
        <v>0</v>
      </c>
      <c r="S137" s="5" t="s">
        <v>0</v>
      </c>
      <c r="T137" s="5" t="s">
        <v>0</v>
      </c>
      <c r="U137" s="23">
        <v>17</v>
      </c>
      <c r="V137" s="5" t="s">
        <v>0</v>
      </c>
      <c r="W137" s="5" t="s">
        <v>0</v>
      </c>
      <c r="X137" s="5" t="s">
        <v>0</v>
      </c>
      <c r="Y137" s="5" t="s">
        <v>0</v>
      </c>
      <c r="Z137" s="5" t="s">
        <v>0</v>
      </c>
      <c r="AA137" s="5" t="s">
        <v>27</v>
      </c>
    </row>
    <row r="138" spans="1:27" ht="27" customHeight="1" x14ac:dyDescent="0.25">
      <c r="A138" s="4" t="s">
        <v>147</v>
      </c>
      <c r="B138" s="23">
        <v>845</v>
      </c>
      <c r="C138" s="23">
        <v>374</v>
      </c>
      <c r="D138" s="5">
        <v>471</v>
      </c>
      <c r="E138" s="5">
        <v>20442</v>
      </c>
      <c r="F138" s="23">
        <v>2084</v>
      </c>
      <c r="G138" s="23">
        <v>9645</v>
      </c>
      <c r="H138" s="5" t="s">
        <v>0</v>
      </c>
      <c r="I138" s="5" t="s">
        <v>0</v>
      </c>
      <c r="J138" s="23">
        <v>19</v>
      </c>
      <c r="K138" s="23">
        <v>1489</v>
      </c>
      <c r="L138" s="5" t="s">
        <v>0</v>
      </c>
      <c r="M138" s="5" t="s">
        <v>0</v>
      </c>
      <c r="N138" s="5" t="s">
        <v>0</v>
      </c>
      <c r="O138" s="5" t="s">
        <v>0</v>
      </c>
      <c r="P138" s="5" t="s">
        <v>0</v>
      </c>
      <c r="Q138" s="5" t="s">
        <v>0</v>
      </c>
      <c r="R138" s="5" t="s">
        <v>0</v>
      </c>
      <c r="S138" s="5" t="s">
        <v>0</v>
      </c>
      <c r="T138" s="23">
        <v>8009</v>
      </c>
      <c r="U138" s="23">
        <v>87</v>
      </c>
      <c r="V138" s="23">
        <v>1193</v>
      </c>
      <c r="W138" s="23">
        <v>78</v>
      </c>
      <c r="X138" s="23">
        <v>19</v>
      </c>
      <c r="Y138" s="5" t="s">
        <v>0</v>
      </c>
      <c r="Z138" s="5" t="s">
        <v>0</v>
      </c>
      <c r="AA138" s="5" t="s">
        <v>27</v>
      </c>
    </row>
    <row r="139" spans="1:27" ht="27" customHeight="1" x14ac:dyDescent="0.25">
      <c r="A139" s="4" t="s">
        <v>148</v>
      </c>
      <c r="B139" s="23">
        <v>250</v>
      </c>
      <c r="C139" s="23">
        <v>46</v>
      </c>
      <c r="D139" s="5">
        <v>204</v>
      </c>
      <c r="E139" s="5">
        <v>6855</v>
      </c>
      <c r="F139" s="23">
        <v>320</v>
      </c>
      <c r="G139" s="23">
        <v>2280</v>
      </c>
      <c r="H139" s="5" t="s">
        <v>0</v>
      </c>
      <c r="I139" s="5" t="s">
        <v>0</v>
      </c>
      <c r="J139" s="23">
        <v>8</v>
      </c>
      <c r="K139" s="23">
        <v>4170</v>
      </c>
      <c r="L139" s="5" t="s">
        <v>0</v>
      </c>
      <c r="M139" s="5" t="s">
        <v>0</v>
      </c>
      <c r="N139" s="5" t="s">
        <v>0</v>
      </c>
      <c r="O139" s="5" t="s">
        <v>0</v>
      </c>
      <c r="P139" s="5" t="s">
        <v>0</v>
      </c>
      <c r="Q139" s="5" t="s">
        <v>0</v>
      </c>
      <c r="R139" s="5" t="s">
        <v>0</v>
      </c>
      <c r="S139" s="5" t="s">
        <v>0</v>
      </c>
      <c r="T139" s="23">
        <v>1</v>
      </c>
      <c r="U139" s="23">
        <v>396</v>
      </c>
      <c r="V139" s="5" t="s">
        <v>0</v>
      </c>
      <c r="W139" s="23">
        <v>25</v>
      </c>
      <c r="X139" s="23">
        <v>13</v>
      </c>
      <c r="Y139" s="5" t="s">
        <v>0</v>
      </c>
      <c r="Z139" s="5" t="s">
        <v>0</v>
      </c>
      <c r="AA139" s="5" t="s">
        <v>27</v>
      </c>
    </row>
    <row r="140" spans="1:27" ht="27" customHeight="1" x14ac:dyDescent="0.25">
      <c r="A140" s="4" t="s">
        <v>149</v>
      </c>
      <c r="B140" s="23">
        <v>794</v>
      </c>
      <c r="C140" s="23">
        <v>219</v>
      </c>
      <c r="D140" s="5">
        <v>575</v>
      </c>
      <c r="E140" s="5">
        <v>21538</v>
      </c>
      <c r="F140" s="23">
        <v>4247</v>
      </c>
      <c r="G140" s="23">
        <v>10907</v>
      </c>
      <c r="H140" s="5" t="s">
        <v>0</v>
      </c>
      <c r="I140" s="5" t="s">
        <v>0</v>
      </c>
      <c r="J140" s="23">
        <v>668</v>
      </c>
      <c r="K140" s="23">
        <v>9743</v>
      </c>
      <c r="L140" s="5" t="s">
        <v>0</v>
      </c>
      <c r="M140" s="5" t="s">
        <v>0</v>
      </c>
      <c r="N140" s="5" t="s">
        <v>0</v>
      </c>
      <c r="O140" s="5" t="s">
        <v>0</v>
      </c>
      <c r="P140" s="5" t="s">
        <v>0</v>
      </c>
      <c r="Q140" s="5" t="s">
        <v>0</v>
      </c>
      <c r="R140" s="5" t="s">
        <v>0</v>
      </c>
      <c r="S140" s="23">
        <v>37</v>
      </c>
      <c r="T140" s="5" t="s">
        <v>0</v>
      </c>
      <c r="U140" s="23">
        <v>183</v>
      </c>
      <c r="V140" s="5" t="s">
        <v>0</v>
      </c>
      <c r="W140" s="23">
        <v>38</v>
      </c>
      <c r="X140" s="23">
        <v>6</v>
      </c>
      <c r="Y140" s="5" t="s">
        <v>0</v>
      </c>
      <c r="Z140" s="5" t="s">
        <v>0</v>
      </c>
      <c r="AA140" s="5" t="s">
        <v>27</v>
      </c>
    </row>
    <row r="141" spans="1:27" ht="27" customHeight="1" x14ac:dyDescent="0.25">
      <c r="A141" s="4" t="s">
        <v>150</v>
      </c>
      <c r="B141" s="23">
        <v>792</v>
      </c>
      <c r="C141" s="23">
        <v>149</v>
      </c>
      <c r="D141" s="5">
        <v>643</v>
      </c>
      <c r="E141" s="5">
        <v>12818</v>
      </c>
      <c r="F141" s="23">
        <v>1469</v>
      </c>
      <c r="G141" s="23">
        <v>6729</v>
      </c>
      <c r="H141" s="5" t="s">
        <v>0</v>
      </c>
      <c r="I141" s="5" t="s">
        <v>0</v>
      </c>
      <c r="J141" s="5" t="s">
        <v>0</v>
      </c>
      <c r="K141" s="23">
        <v>6022</v>
      </c>
      <c r="L141" s="5" t="s">
        <v>0</v>
      </c>
      <c r="M141" s="5" t="s">
        <v>0</v>
      </c>
      <c r="N141" s="23">
        <v>9</v>
      </c>
      <c r="O141" s="5" t="s">
        <v>0</v>
      </c>
      <c r="P141" s="5" t="s">
        <v>0</v>
      </c>
      <c r="Q141" s="5" t="s">
        <v>0</v>
      </c>
      <c r="R141" s="5" t="s">
        <v>0</v>
      </c>
      <c r="S141" s="5" t="s">
        <v>0</v>
      </c>
      <c r="T141" s="5" t="s">
        <v>0</v>
      </c>
      <c r="U141" s="23">
        <v>58</v>
      </c>
      <c r="V141" s="5" t="s">
        <v>0</v>
      </c>
      <c r="W141" s="23">
        <v>126</v>
      </c>
      <c r="X141" s="23">
        <v>28</v>
      </c>
      <c r="Y141" s="5" t="s">
        <v>0</v>
      </c>
      <c r="Z141" s="5" t="s">
        <v>0</v>
      </c>
      <c r="AA141" s="5" t="s">
        <v>27</v>
      </c>
    </row>
    <row r="142" spans="1:27" ht="27" customHeight="1" x14ac:dyDescent="0.25">
      <c r="A142" s="4" t="s">
        <v>151</v>
      </c>
      <c r="B142" s="23">
        <v>74</v>
      </c>
      <c r="C142" s="23">
        <v>15</v>
      </c>
      <c r="D142" s="5">
        <v>59</v>
      </c>
      <c r="E142" s="5">
        <v>7914</v>
      </c>
      <c r="F142" s="23">
        <v>142</v>
      </c>
      <c r="G142" s="23">
        <v>824</v>
      </c>
      <c r="H142" s="5" t="s">
        <v>0</v>
      </c>
      <c r="I142" s="5" t="s">
        <v>0</v>
      </c>
      <c r="J142" s="5" t="s">
        <v>0</v>
      </c>
      <c r="K142" s="23">
        <v>7066</v>
      </c>
      <c r="L142" s="5" t="s">
        <v>0</v>
      </c>
      <c r="M142" s="5" t="s">
        <v>0</v>
      </c>
      <c r="N142" s="5" t="s">
        <v>0</v>
      </c>
      <c r="O142" s="5" t="s">
        <v>0</v>
      </c>
      <c r="P142" s="5" t="s">
        <v>0</v>
      </c>
      <c r="Q142" s="5" t="s">
        <v>0</v>
      </c>
      <c r="R142" s="5" t="s">
        <v>0</v>
      </c>
      <c r="S142" s="5" t="s">
        <v>0</v>
      </c>
      <c r="T142" s="5" t="s">
        <v>0</v>
      </c>
      <c r="U142" s="23">
        <v>24</v>
      </c>
      <c r="V142" s="5" t="s">
        <v>0</v>
      </c>
      <c r="W142" s="23">
        <v>14</v>
      </c>
      <c r="X142" s="23">
        <v>1</v>
      </c>
      <c r="Y142" s="5" t="s">
        <v>0</v>
      </c>
      <c r="Z142" s="5" t="s">
        <v>0</v>
      </c>
      <c r="AA142" s="5" t="s">
        <v>45</v>
      </c>
    </row>
    <row r="143" spans="1:27" ht="27" customHeight="1" x14ac:dyDescent="0.25">
      <c r="A143" s="4" t="s">
        <v>152</v>
      </c>
      <c r="B143" s="23">
        <v>2937</v>
      </c>
      <c r="C143" s="23">
        <v>1231</v>
      </c>
      <c r="D143" s="5">
        <v>1706</v>
      </c>
      <c r="E143" s="5">
        <v>151363</v>
      </c>
      <c r="F143" s="23">
        <v>7996</v>
      </c>
      <c r="G143" s="23">
        <v>46994</v>
      </c>
      <c r="H143" s="5" t="s">
        <v>0</v>
      </c>
      <c r="I143" s="5" t="s">
        <v>0</v>
      </c>
      <c r="J143" s="23">
        <v>2855</v>
      </c>
      <c r="K143" s="23">
        <v>8715</v>
      </c>
      <c r="L143" s="23">
        <v>169</v>
      </c>
      <c r="M143" s="5" t="s">
        <v>0</v>
      </c>
      <c r="N143" s="5" t="s">
        <v>0</v>
      </c>
      <c r="O143" s="5" t="s">
        <v>0</v>
      </c>
      <c r="P143" s="5" t="s">
        <v>0</v>
      </c>
      <c r="Q143" s="5" t="s">
        <v>0</v>
      </c>
      <c r="R143" s="5" t="s">
        <v>0</v>
      </c>
      <c r="S143" s="5" t="s">
        <v>0</v>
      </c>
      <c r="T143" s="23">
        <v>13</v>
      </c>
      <c r="U143" s="23">
        <v>33051</v>
      </c>
      <c r="V143" s="23">
        <v>59566</v>
      </c>
      <c r="W143" s="23">
        <v>308</v>
      </c>
      <c r="X143" s="23">
        <v>1051</v>
      </c>
      <c r="Y143" s="5" t="s">
        <v>0</v>
      </c>
      <c r="Z143" s="5" t="s">
        <v>0</v>
      </c>
      <c r="AA143" s="5" t="s">
        <v>27</v>
      </c>
    </row>
    <row r="144" spans="1:27" ht="27" customHeight="1" x14ac:dyDescent="0.25">
      <c r="A144" s="4" t="s">
        <v>153</v>
      </c>
      <c r="B144" s="23">
        <v>873</v>
      </c>
      <c r="C144" s="23">
        <v>358</v>
      </c>
      <c r="D144" s="5">
        <v>515</v>
      </c>
      <c r="E144" s="5">
        <v>16345</v>
      </c>
      <c r="F144" s="23">
        <v>4129</v>
      </c>
      <c r="G144" s="23">
        <v>9969</v>
      </c>
      <c r="H144" s="5" t="s">
        <v>0</v>
      </c>
      <c r="I144" s="5" t="s">
        <v>0</v>
      </c>
      <c r="J144" s="23">
        <v>112</v>
      </c>
      <c r="K144" s="23">
        <v>5603</v>
      </c>
      <c r="L144" s="5" t="s">
        <v>0</v>
      </c>
      <c r="M144" s="5" t="s">
        <v>0</v>
      </c>
      <c r="N144" s="5" t="s">
        <v>0</v>
      </c>
      <c r="O144" s="5" t="s">
        <v>0</v>
      </c>
      <c r="P144" s="5" t="s">
        <v>0</v>
      </c>
      <c r="Q144" s="5" t="s">
        <v>0</v>
      </c>
      <c r="R144" s="5" t="s">
        <v>0</v>
      </c>
      <c r="S144" s="5" t="s">
        <v>0</v>
      </c>
      <c r="T144" s="5" t="s">
        <v>0</v>
      </c>
      <c r="U144" s="23">
        <v>661</v>
      </c>
      <c r="V144" s="5" t="s">
        <v>0</v>
      </c>
      <c r="W144" s="23">
        <v>93</v>
      </c>
      <c r="X144" s="23">
        <v>106</v>
      </c>
      <c r="Y144" s="5" t="s">
        <v>0</v>
      </c>
      <c r="Z144" s="5" t="s">
        <v>0</v>
      </c>
      <c r="AA144" s="5" t="s">
        <v>27</v>
      </c>
    </row>
    <row r="145" spans="1:27" ht="27" customHeight="1" x14ac:dyDescent="0.25">
      <c r="A145" s="4" t="s">
        <v>154</v>
      </c>
      <c r="B145" s="23">
        <v>199</v>
      </c>
      <c r="C145" s="23">
        <v>81</v>
      </c>
      <c r="D145" s="5">
        <v>118</v>
      </c>
      <c r="E145" s="5">
        <v>4085</v>
      </c>
      <c r="F145" s="23">
        <v>192</v>
      </c>
      <c r="G145" s="23">
        <v>1319</v>
      </c>
      <c r="H145" s="5" t="s">
        <v>0</v>
      </c>
      <c r="I145" s="5" t="s">
        <v>0</v>
      </c>
      <c r="J145" s="5" t="s">
        <v>0</v>
      </c>
      <c r="K145" s="23">
        <v>2145</v>
      </c>
      <c r="L145" s="5" t="s">
        <v>0</v>
      </c>
      <c r="M145" s="5" t="s">
        <v>0</v>
      </c>
      <c r="N145" s="5" t="s">
        <v>0</v>
      </c>
      <c r="O145" s="5" t="s">
        <v>0</v>
      </c>
      <c r="P145" s="5" t="s">
        <v>0</v>
      </c>
      <c r="Q145" s="5" t="s">
        <v>0</v>
      </c>
      <c r="R145" s="5" t="s">
        <v>0</v>
      </c>
      <c r="S145" s="5" t="s">
        <v>0</v>
      </c>
      <c r="T145" s="5" t="s">
        <v>0</v>
      </c>
      <c r="U145" s="23">
        <v>621</v>
      </c>
      <c r="V145" s="5" t="s">
        <v>0</v>
      </c>
      <c r="W145" s="23">
        <v>231</v>
      </c>
      <c r="X145" s="23">
        <v>62</v>
      </c>
      <c r="Y145" s="5" t="s">
        <v>0</v>
      </c>
      <c r="Z145" s="5" t="s">
        <v>0</v>
      </c>
      <c r="AA145" s="5" t="s">
        <v>27</v>
      </c>
    </row>
    <row r="146" spans="1:27" ht="27" customHeight="1" x14ac:dyDescent="0.25">
      <c r="A146" s="4" t="s">
        <v>155</v>
      </c>
      <c r="B146" s="23">
        <v>150</v>
      </c>
      <c r="C146" s="23">
        <v>23</v>
      </c>
      <c r="D146" s="5">
        <v>127</v>
      </c>
      <c r="E146" s="5">
        <v>3171</v>
      </c>
      <c r="F146" s="23">
        <v>269</v>
      </c>
      <c r="G146" s="23">
        <v>1227</v>
      </c>
      <c r="H146" s="5" t="s">
        <v>0</v>
      </c>
      <c r="I146" s="5" t="s">
        <v>0</v>
      </c>
      <c r="J146" s="5" t="s">
        <v>0</v>
      </c>
      <c r="K146" s="23">
        <v>1885</v>
      </c>
      <c r="L146" s="5" t="s">
        <v>0</v>
      </c>
      <c r="M146" s="5" t="s">
        <v>0</v>
      </c>
      <c r="N146" s="5" t="s">
        <v>0</v>
      </c>
      <c r="O146" s="5" t="s">
        <v>0</v>
      </c>
      <c r="P146" s="5" t="s">
        <v>0</v>
      </c>
      <c r="Q146" s="5" t="s">
        <v>0</v>
      </c>
      <c r="R146" s="5" t="s">
        <v>0</v>
      </c>
      <c r="S146" s="5" t="s">
        <v>0</v>
      </c>
      <c r="T146" s="5" t="s">
        <v>0</v>
      </c>
      <c r="U146" s="23">
        <v>59</v>
      </c>
      <c r="V146" s="5" t="s">
        <v>0</v>
      </c>
      <c r="W146" s="23">
        <v>5</v>
      </c>
      <c r="X146" s="23">
        <v>17</v>
      </c>
      <c r="Y146" s="5" t="s">
        <v>0</v>
      </c>
      <c r="Z146" s="5" t="s">
        <v>0</v>
      </c>
      <c r="AA146" s="5" t="s">
        <v>27</v>
      </c>
    </row>
    <row r="147" spans="1:27" ht="27" customHeight="1" x14ac:dyDescent="0.25">
      <c r="A147" s="4" t="s">
        <v>156</v>
      </c>
      <c r="B147" s="23">
        <v>249</v>
      </c>
      <c r="C147" s="23">
        <v>54</v>
      </c>
      <c r="D147" s="5">
        <v>195</v>
      </c>
      <c r="E147" s="5">
        <v>6368</v>
      </c>
      <c r="F147" s="23">
        <v>323</v>
      </c>
      <c r="G147" s="23">
        <v>2996</v>
      </c>
      <c r="H147" s="5" t="s">
        <v>0</v>
      </c>
      <c r="I147" s="5" t="s">
        <v>0</v>
      </c>
      <c r="J147" s="23">
        <v>63</v>
      </c>
      <c r="K147" s="23">
        <v>3242</v>
      </c>
      <c r="L147" s="5" t="s">
        <v>0</v>
      </c>
      <c r="M147" s="5" t="s">
        <v>0</v>
      </c>
      <c r="N147" s="5" t="s">
        <v>0</v>
      </c>
      <c r="O147" s="5" t="s">
        <v>0</v>
      </c>
      <c r="P147" s="5" t="s">
        <v>0</v>
      </c>
      <c r="Q147" s="5" t="s">
        <v>0</v>
      </c>
      <c r="R147" s="5" t="s">
        <v>0</v>
      </c>
      <c r="S147" s="5" t="s">
        <v>0</v>
      </c>
      <c r="T147" s="5" t="s">
        <v>0</v>
      </c>
      <c r="U147" s="23">
        <v>67</v>
      </c>
      <c r="V147" s="5" t="s">
        <v>0</v>
      </c>
      <c r="W147" s="23">
        <v>49</v>
      </c>
      <c r="X147" s="23">
        <v>27</v>
      </c>
      <c r="Y147" s="5" t="s">
        <v>0</v>
      </c>
      <c r="Z147" s="5" t="s">
        <v>0</v>
      </c>
      <c r="AA147" s="5" t="s">
        <v>27</v>
      </c>
    </row>
    <row r="148" spans="1:27" ht="27" customHeight="1" x14ac:dyDescent="0.25">
      <c r="A148" s="4" t="s">
        <v>157</v>
      </c>
      <c r="B148" s="23">
        <v>178</v>
      </c>
      <c r="C148" s="23">
        <v>43</v>
      </c>
      <c r="D148" s="5">
        <v>135</v>
      </c>
      <c r="E148" s="5">
        <v>6258</v>
      </c>
      <c r="F148" s="23">
        <v>446</v>
      </c>
      <c r="G148" s="23">
        <v>2258</v>
      </c>
      <c r="H148" s="5" t="s">
        <v>0</v>
      </c>
      <c r="I148" s="5" t="s">
        <v>0</v>
      </c>
      <c r="J148" s="23">
        <v>7</v>
      </c>
      <c r="K148" s="23">
        <v>3829</v>
      </c>
      <c r="L148" s="5" t="s">
        <v>0</v>
      </c>
      <c r="M148" s="5" t="s">
        <v>0</v>
      </c>
      <c r="N148" s="5" t="s">
        <v>0</v>
      </c>
      <c r="O148" s="5" t="s">
        <v>0</v>
      </c>
      <c r="P148" s="5" t="s">
        <v>0</v>
      </c>
      <c r="Q148" s="5" t="s">
        <v>0</v>
      </c>
      <c r="R148" s="5" t="s">
        <v>0</v>
      </c>
      <c r="S148" s="5" t="s">
        <v>0</v>
      </c>
      <c r="T148" s="5" t="s">
        <v>0</v>
      </c>
      <c r="U148" s="23">
        <v>164</v>
      </c>
      <c r="V148" s="5" t="s">
        <v>0</v>
      </c>
      <c r="W148" s="23">
        <v>26</v>
      </c>
      <c r="X148" s="23">
        <v>109</v>
      </c>
      <c r="Y148" s="5" t="s">
        <v>0</v>
      </c>
      <c r="Z148" s="5" t="s">
        <v>0</v>
      </c>
      <c r="AA148" s="5" t="s">
        <v>27</v>
      </c>
    </row>
    <row r="149" spans="1:27" ht="27" customHeight="1" x14ac:dyDescent="0.25">
      <c r="A149" s="3" t="s">
        <v>158</v>
      </c>
      <c r="B149" s="22">
        <f>SUM(B150:B154)</f>
        <v>13383</v>
      </c>
      <c r="C149" s="22">
        <f t="shared" ref="C149:R149" si="14">SUM(C150:C154)</f>
        <v>5669</v>
      </c>
      <c r="D149" s="22">
        <f t="shared" si="14"/>
        <v>7714</v>
      </c>
      <c r="E149" s="22">
        <f t="shared" si="14"/>
        <v>540203</v>
      </c>
      <c r="F149" s="22">
        <f t="shared" si="14"/>
        <v>33741</v>
      </c>
      <c r="G149" s="22">
        <f t="shared" si="14"/>
        <v>192856</v>
      </c>
      <c r="H149" s="22">
        <f t="shared" si="14"/>
        <v>0</v>
      </c>
      <c r="I149" s="22">
        <f t="shared" si="14"/>
        <v>0</v>
      </c>
      <c r="J149" s="22">
        <f t="shared" si="14"/>
        <v>15345</v>
      </c>
      <c r="K149" s="22">
        <f t="shared" si="14"/>
        <v>88028</v>
      </c>
      <c r="L149" s="22">
        <f t="shared" si="14"/>
        <v>6987</v>
      </c>
      <c r="M149" s="22">
        <f t="shared" si="14"/>
        <v>0</v>
      </c>
      <c r="N149" s="22">
        <f t="shared" si="14"/>
        <v>22</v>
      </c>
      <c r="O149" s="22">
        <f t="shared" si="14"/>
        <v>27099</v>
      </c>
      <c r="P149" s="22">
        <f t="shared" si="14"/>
        <v>0</v>
      </c>
      <c r="Q149" s="22">
        <f t="shared" si="14"/>
        <v>79</v>
      </c>
      <c r="R149" s="22">
        <f t="shared" si="14"/>
        <v>222</v>
      </c>
      <c r="S149" s="22">
        <f t="shared" ref="S149:Z149" si="15">SUM(S150:S154)</f>
        <v>6969</v>
      </c>
      <c r="T149" s="22">
        <f t="shared" si="15"/>
        <v>12383</v>
      </c>
      <c r="U149" s="22">
        <f t="shared" si="15"/>
        <v>190213</v>
      </c>
      <c r="V149" s="22">
        <f t="shared" si="15"/>
        <v>0</v>
      </c>
      <c r="W149" s="22">
        <f t="shared" si="15"/>
        <v>118</v>
      </c>
      <c r="X149" s="22">
        <f t="shared" si="15"/>
        <v>555</v>
      </c>
      <c r="Y149" s="22">
        <f t="shared" si="15"/>
        <v>0</v>
      </c>
      <c r="Z149" s="22">
        <f t="shared" si="15"/>
        <v>0</v>
      </c>
      <c r="AA149" s="22">
        <f>SUM(AA150:AA154)</f>
        <v>0</v>
      </c>
    </row>
    <row r="150" spans="1:27" ht="27" customHeight="1" x14ac:dyDescent="0.25">
      <c r="A150" s="4" t="s">
        <v>159</v>
      </c>
      <c r="B150" s="23">
        <v>2272</v>
      </c>
      <c r="C150" s="23">
        <v>1532</v>
      </c>
      <c r="D150" s="5">
        <v>740</v>
      </c>
      <c r="E150" s="5">
        <v>37238</v>
      </c>
      <c r="F150" s="23">
        <v>17311</v>
      </c>
      <c r="G150" s="23">
        <v>31732</v>
      </c>
      <c r="H150" s="5" t="s">
        <v>0</v>
      </c>
      <c r="I150" s="5" t="s">
        <v>0</v>
      </c>
      <c r="J150" s="23">
        <v>4223</v>
      </c>
      <c r="K150" s="23">
        <v>1238</v>
      </c>
      <c r="L150" s="23">
        <v>43</v>
      </c>
      <c r="M150" s="5" t="s">
        <v>0</v>
      </c>
      <c r="N150" s="23">
        <v>2</v>
      </c>
      <c r="O150" s="5" t="s">
        <v>0</v>
      </c>
      <c r="P150" s="5" t="s">
        <v>0</v>
      </c>
      <c r="Q150" s="5" t="s">
        <v>0</v>
      </c>
      <c r="R150" s="5" t="s">
        <v>0</v>
      </c>
      <c r="S150" s="5" t="s">
        <v>0</v>
      </c>
      <c r="T150" s="5" t="s">
        <v>0</v>
      </c>
      <c r="U150" s="5" t="s">
        <v>0</v>
      </c>
      <c r="V150" s="5" t="s">
        <v>0</v>
      </c>
      <c r="W150" s="23">
        <v>2</v>
      </c>
      <c r="X150" s="23">
        <v>88</v>
      </c>
      <c r="Y150" s="5" t="s">
        <v>0</v>
      </c>
      <c r="Z150" s="5" t="s">
        <v>0</v>
      </c>
      <c r="AA150" s="5" t="s">
        <v>0</v>
      </c>
    </row>
    <row r="151" spans="1:27" ht="27" customHeight="1" x14ac:dyDescent="0.25">
      <c r="A151" s="4" t="s">
        <v>160</v>
      </c>
      <c r="B151" s="23">
        <v>4232</v>
      </c>
      <c r="C151" s="23">
        <v>1093</v>
      </c>
      <c r="D151" s="5">
        <v>3139</v>
      </c>
      <c r="E151" s="5">
        <v>312975</v>
      </c>
      <c r="F151" s="23">
        <v>1911</v>
      </c>
      <c r="G151" s="23">
        <v>64988</v>
      </c>
      <c r="H151" s="5" t="s">
        <v>0</v>
      </c>
      <c r="I151" s="5" t="s">
        <v>0</v>
      </c>
      <c r="J151" s="23">
        <v>129</v>
      </c>
      <c r="K151" s="23">
        <v>43070</v>
      </c>
      <c r="L151" s="23">
        <v>2339</v>
      </c>
      <c r="M151" s="5" t="s">
        <v>0</v>
      </c>
      <c r="N151" s="23">
        <v>9</v>
      </c>
      <c r="O151" s="23">
        <v>38</v>
      </c>
      <c r="P151" s="5" t="s">
        <v>0</v>
      </c>
      <c r="Q151" s="5" t="s">
        <v>0</v>
      </c>
      <c r="R151" s="5" t="s">
        <v>0</v>
      </c>
      <c r="S151" s="5" t="s">
        <v>0</v>
      </c>
      <c r="T151" s="23">
        <v>12189</v>
      </c>
      <c r="U151" s="23">
        <v>190213</v>
      </c>
      <c r="V151" s="5" t="s">
        <v>0</v>
      </c>
      <c r="W151" s="23">
        <v>80</v>
      </c>
      <c r="X151" s="23">
        <v>456</v>
      </c>
      <c r="Y151" s="5" t="s">
        <v>0</v>
      </c>
      <c r="Z151" s="5" t="s">
        <v>0</v>
      </c>
      <c r="AA151" s="5" t="s">
        <v>27</v>
      </c>
    </row>
    <row r="152" spans="1:27" ht="27" customHeight="1" x14ac:dyDescent="0.25">
      <c r="A152" s="4" t="s">
        <v>161</v>
      </c>
      <c r="B152" s="23">
        <v>1868</v>
      </c>
      <c r="C152" s="23">
        <v>767</v>
      </c>
      <c r="D152" s="5">
        <v>1101</v>
      </c>
      <c r="E152" s="5">
        <v>57739</v>
      </c>
      <c r="F152" s="23">
        <v>7123</v>
      </c>
      <c r="G152" s="23">
        <v>33936</v>
      </c>
      <c r="H152" s="5" t="s">
        <v>0</v>
      </c>
      <c r="I152" s="5" t="s">
        <v>0</v>
      </c>
      <c r="J152" s="23">
        <v>3518</v>
      </c>
      <c r="K152" s="23">
        <v>13224</v>
      </c>
      <c r="L152" s="23">
        <v>12</v>
      </c>
      <c r="M152" s="5" t="s">
        <v>0</v>
      </c>
      <c r="N152" s="5" t="s">
        <v>0</v>
      </c>
      <c r="O152" s="23">
        <v>1</v>
      </c>
      <c r="P152" s="5" t="s">
        <v>0</v>
      </c>
      <c r="Q152" s="23">
        <v>79</v>
      </c>
      <c r="R152" s="5" t="s">
        <v>0</v>
      </c>
      <c r="S152" s="23">
        <v>6969</v>
      </c>
      <c r="T152" s="5" t="s">
        <v>0</v>
      </c>
      <c r="U152" s="5" t="s">
        <v>0</v>
      </c>
      <c r="V152" s="5" t="s">
        <v>0</v>
      </c>
      <c r="W152" s="23">
        <v>14</v>
      </c>
      <c r="X152" s="23">
        <v>10</v>
      </c>
      <c r="Y152" s="5" t="s">
        <v>0</v>
      </c>
      <c r="Z152" s="5" t="s">
        <v>0</v>
      </c>
      <c r="AA152" s="5" t="s">
        <v>27</v>
      </c>
    </row>
    <row r="153" spans="1:27" ht="27" customHeight="1" x14ac:dyDescent="0.25">
      <c r="A153" s="4" t="s">
        <v>162</v>
      </c>
      <c r="B153" s="23">
        <v>1518</v>
      </c>
      <c r="C153" s="23">
        <v>995</v>
      </c>
      <c r="D153" s="5">
        <v>523</v>
      </c>
      <c r="E153" s="5">
        <v>42247</v>
      </c>
      <c r="F153" s="23">
        <v>1517</v>
      </c>
      <c r="G153" s="23">
        <v>6855</v>
      </c>
      <c r="H153" s="5" t="s">
        <v>0</v>
      </c>
      <c r="I153" s="5" t="s">
        <v>0</v>
      </c>
      <c r="J153" s="23">
        <v>1285</v>
      </c>
      <c r="K153" s="23">
        <v>2908</v>
      </c>
      <c r="L153" s="23">
        <v>3724</v>
      </c>
      <c r="M153" s="5" t="s">
        <v>0</v>
      </c>
      <c r="N153" s="5" t="s">
        <v>0</v>
      </c>
      <c r="O153" s="23">
        <v>27059</v>
      </c>
      <c r="P153" s="5" t="s">
        <v>0</v>
      </c>
      <c r="Q153" s="5" t="s">
        <v>0</v>
      </c>
      <c r="R153" s="23">
        <v>222</v>
      </c>
      <c r="S153" s="5" t="s">
        <v>0</v>
      </c>
      <c r="T153" s="23">
        <v>194</v>
      </c>
      <c r="U153" s="5" t="s">
        <v>0</v>
      </c>
      <c r="V153" s="5" t="s">
        <v>0</v>
      </c>
      <c r="W153" s="5" t="s">
        <v>0</v>
      </c>
      <c r="X153" s="5" t="s">
        <v>0</v>
      </c>
      <c r="Y153" s="5" t="s">
        <v>0</v>
      </c>
      <c r="Z153" s="5" t="s">
        <v>0</v>
      </c>
      <c r="AA153" s="5" t="s">
        <v>27</v>
      </c>
    </row>
    <row r="154" spans="1:27" ht="27" customHeight="1" x14ac:dyDescent="0.25">
      <c r="A154" s="4" t="s">
        <v>163</v>
      </c>
      <c r="B154" s="23">
        <v>3493</v>
      </c>
      <c r="C154" s="23">
        <v>1282</v>
      </c>
      <c r="D154" s="5">
        <v>2211</v>
      </c>
      <c r="E154" s="5">
        <v>90004</v>
      </c>
      <c r="F154" s="23">
        <v>5879</v>
      </c>
      <c r="G154" s="23">
        <v>55345</v>
      </c>
      <c r="H154" s="5" t="s">
        <v>0</v>
      </c>
      <c r="I154" s="5" t="s">
        <v>0</v>
      </c>
      <c r="J154" s="23">
        <v>6190</v>
      </c>
      <c r="K154" s="23">
        <v>27588</v>
      </c>
      <c r="L154" s="23">
        <v>869</v>
      </c>
      <c r="M154" s="5" t="s">
        <v>0</v>
      </c>
      <c r="N154" s="23">
        <v>11</v>
      </c>
      <c r="O154" s="23">
        <v>1</v>
      </c>
      <c r="P154" s="5" t="s">
        <v>0</v>
      </c>
      <c r="Q154" s="5" t="s">
        <v>0</v>
      </c>
      <c r="R154" s="5" t="s">
        <v>0</v>
      </c>
      <c r="S154" s="5" t="s">
        <v>0</v>
      </c>
      <c r="T154" s="5" t="s">
        <v>0</v>
      </c>
      <c r="U154" s="5" t="s">
        <v>0</v>
      </c>
      <c r="V154" s="5" t="s">
        <v>0</v>
      </c>
      <c r="W154" s="23">
        <v>22</v>
      </c>
      <c r="X154" s="23">
        <v>1</v>
      </c>
      <c r="Y154" s="5" t="s">
        <v>0</v>
      </c>
      <c r="Z154" s="5" t="s">
        <v>0</v>
      </c>
      <c r="AA154" s="5" t="s">
        <v>27</v>
      </c>
    </row>
    <row r="155" spans="1:27" ht="27" customHeight="1" x14ac:dyDescent="0.25">
      <c r="A155" s="3" t="s">
        <v>164</v>
      </c>
      <c r="B155" s="22">
        <f>SUM(B156:B168)</f>
        <v>2905</v>
      </c>
      <c r="C155" s="22">
        <f t="shared" ref="C155:H155" si="16">SUM(C156:C168)</f>
        <v>1079</v>
      </c>
      <c r="D155" s="22">
        <f t="shared" si="16"/>
        <v>1826</v>
      </c>
      <c r="E155" s="22">
        <f t="shared" si="16"/>
        <v>76790</v>
      </c>
      <c r="F155" s="22">
        <f t="shared" si="16"/>
        <v>7966</v>
      </c>
      <c r="G155" s="22">
        <f t="shared" si="16"/>
        <v>37241</v>
      </c>
      <c r="H155" s="22">
        <f t="shared" si="16"/>
        <v>0</v>
      </c>
      <c r="I155" s="22">
        <f t="shared" ref="I155:S155" si="17">SUM(I156:I168)</f>
        <v>0</v>
      </c>
      <c r="J155" s="22">
        <f t="shared" si="17"/>
        <v>1602</v>
      </c>
      <c r="K155" s="22">
        <f t="shared" si="17"/>
        <v>29999</v>
      </c>
      <c r="L155" s="22">
        <f t="shared" si="17"/>
        <v>186</v>
      </c>
      <c r="M155" s="22">
        <f t="shared" si="17"/>
        <v>0</v>
      </c>
      <c r="N155" s="22">
        <f t="shared" si="17"/>
        <v>2</v>
      </c>
      <c r="O155" s="22">
        <f t="shared" si="17"/>
        <v>136</v>
      </c>
      <c r="P155" s="22">
        <f t="shared" si="17"/>
        <v>2575</v>
      </c>
      <c r="Q155" s="22">
        <f t="shared" si="17"/>
        <v>0</v>
      </c>
      <c r="R155" s="22">
        <f t="shared" si="17"/>
        <v>0</v>
      </c>
      <c r="S155" s="22">
        <f t="shared" si="17"/>
        <v>0</v>
      </c>
      <c r="T155" s="22">
        <f t="shared" ref="T155:X155" si="18">SUM(T156:T168)</f>
        <v>688</v>
      </c>
      <c r="U155" s="22">
        <f t="shared" si="18"/>
        <v>4361</v>
      </c>
      <c r="V155" s="22">
        <f t="shared" si="18"/>
        <v>0</v>
      </c>
      <c r="W155" s="22">
        <f t="shared" si="18"/>
        <v>789</v>
      </c>
      <c r="X155" s="22">
        <f t="shared" si="18"/>
        <v>401</v>
      </c>
      <c r="Y155" s="22">
        <f t="shared" ref="Y155:Z155" si="19">SUM(Y156:Y168)</f>
        <v>0</v>
      </c>
      <c r="Z155" s="22">
        <f t="shared" si="19"/>
        <v>0</v>
      </c>
      <c r="AA155" s="22">
        <f>SUM(AA156:AA168)</f>
        <v>0</v>
      </c>
    </row>
    <row r="156" spans="1:27" ht="27" customHeight="1" x14ac:dyDescent="0.25">
      <c r="A156" s="4" t="s">
        <v>165</v>
      </c>
      <c r="B156" s="23">
        <v>147</v>
      </c>
      <c r="C156" s="23">
        <v>43</v>
      </c>
      <c r="D156" s="5">
        <v>104</v>
      </c>
      <c r="E156" s="5">
        <v>6090</v>
      </c>
      <c r="F156" s="23">
        <v>316</v>
      </c>
      <c r="G156" s="23">
        <v>2207</v>
      </c>
      <c r="H156" s="5" t="s">
        <v>0</v>
      </c>
      <c r="I156" s="5" t="s">
        <v>0</v>
      </c>
      <c r="J156" s="23">
        <v>21</v>
      </c>
      <c r="K156" s="23">
        <v>3330</v>
      </c>
      <c r="L156" s="5" t="s">
        <v>0</v>
      </c>
      <c r="M156" s="5" t="s">
        <v>0</v>
      </c>
      <c r="N156" s="5" t="s">
        <v>0</v>
      </c>
      <c r="O156" s="5" t="s">
        <v>0</v>
      </c>
      <c r="P156" s="5" t="s">
        <v>0</v>
      </c>
      <c r="Q156" s="5" t="s">
        <v>0</v>
      </c>
      <c r="R156" s="5" t="s">
        <v>0</v>
      </c>
      <c r="S156" s="5" t="s">
        <v>0</v>
      </c>
      <c r="T156" s="5" t="s">
        <v>0</v>
      </c>
      <c r="U156" s="23">
        <v>532</v>
      </c>
      <c r="V156" s="5" t="s">
        <v>0</v>
      </c>
      <c r="W156" s="23">
        <v>1</v>
      </c>
      <c r="X156" s="23">
        <v>10</v>
      </c>
      <c r="Y156" s="5" t="s">
        <v>0</v>
      </c>
      <c r="Z156" s="5" t="s">
        <v>0</v>
      </c>
      <c r="AA156" s="5" t="s">
        <v>27</v>
      </c>
    </row>
    <row r="157" spans="1:27" ht="27" customHeight="1" x14ac:dyDescent="0.25">
      <c r="A157" s="4" t="s">
        <v>166</v>
      </c>
      <c r="B157" s="23">
        <v>144</v>
      </c>
      <c r="C157" s="23">
        <v>25</v>
      </c>
      <c r="D157" s="5">
        <v>119</v>
      </c>
      <c r="E157" s="5">
        <v>2586</v>
      </c>
      <c r="F157" s="23">
        <v>398</v>
      </c>
      <c r="G157" s="23">
        <v>1594</v>
      </c>
      <c r="H157" s="5" t="s">
        <v>0</v>
      </c>
      <c r="I157" s="5" t="s">
        <v>0</v>
      </c>
      <c r="J157" s="23">
        <v>11</v>
      </c>
      <c r="K157" s="23">
        <v>891</v>
      </c>
      <c r="L157" s="23">
        <v>1</v>
      </c>
      <c r="M157" s="5" t="s">
        <v>0</v>
      </c>
      <c r="N157" s="5" t="s">
        <v>0</v>
      </c>
      <c r="O157" s="23">
        <v>4</v>
      </c>
      <c r="P157" s="5" t="s">
        <v>0</v>
      </c>
      <c r="Q157" s="5" t="s">
        <v>0</v>
      </c>
      <c r="R157" s="5" t="s">
        <v>0</v>
      </c>
      <c r="S157" s="5" t="s">
        <v>0</v>
      </c>
      <c r="T157" s="5" t="s">
        <v>0</v>
      </c>
      <c r="U157" s="23">
        <v>85</v>
      </c>
      <c r="V157" s="5" t="s">
        <v>0</v>
      </c>
      <c r="W157" s="23">
        <v>147</v>
      </c>
      <c r="X157" s="23">
        <v>47</v>
      </c>
      <c r="Y157" s="5" t="s">
        <v>0</v>
      </c>
      <c r="Z157" s="5" t="s">
        <v>0</v>
      </c>
      <c r="AA157" s="5" t="s">
        <v>27</v>
      </c>
    </row>
    <row r="158" spans="1:27" ht="27" customHeight="1" x14ac:dyDescent="0.25">
      <c r="A158" s="4" t="s">
        <v>167</v>
      </c>
      <c r="B158" s="23">
        <v>396</v>
      </c>
      <c r="C158" s="23">
        <v>140</v>
      </c>
      <c r="D158" s="5">
        <v>256</v>
      </c>
      <c r="E158" s="5">
        <v>7857</v>
      </c>
      <c r="F158" s="23">
        <v>558</v>
      </c>
      <c r="G158" s="23">
        <v>4818</v>
      </c>
      <c r="H158" s="5" t="s">
        <v>0</v>
      </c>
      <c r="I158" s="5" t="s">
        <v>0</v>
      </c>
      <c r="J158" s="23">
        <v>43</v>
      </c>
      <c r="K158" s="23">
        <v>2605</v>
      </c>
      <c r="L158" s="5" t="s">
        <v>0</v>
      </c>
      <c r="M158" s="5" t="s">
        <v>0</v>
      </c>
      <c r="N158" s="5" t="s">
        <v>0</v>
      </c>
      <c r="O158" s="23">
        <v>4</v>
      </c>
      <c r="P158" s="5" t="s">
        <v>0</v>
      </c>
      <c r="Q158" s="5" t="s">
        <v>0</v>
      </c>
      <c r="R158" s="5" t="s">
        <v>0</v>
      </c>
      <c r="S158" s="5" t="s">
        <v>0</v>
      </c>
      <c r="T158" s="5" t="s">
        <v>0</v>
      </c>
      <c r="U158" s="23">
        <v>387</v>
      </c>
      <c r="V158" s="5" t="s">
        <v>0</v>
      </c>
      <c r="W158" s="23">
        <v>70</v>
      </c>
      <c r="X158" s="23">
        <v>12</v>
      </c>
      <c r="Y158" s="5" t="s">
        <v>0</v>
      </c>
      <c r="Z158" s="5" t="s">
        <v>0</v>
      </c>
      <c r="AA158" s="5" t="s">
        <v>27</v>
      </c>
    </row>
    <row r="159" spans="1:27" ht="27" customHeight="1" x14ac:dyDescent="0.25">
      <c r="A159" s="4" t="s">
        <v>168</v>
      </c>
      <c r="B159" s="23">
        <v>207</v>
      </c>
      <c r="C159" s="23">
        <v>89</v>
      </c>
      <c r="D159" s="5">
        <v>118</v>
      </c>
      <c r="E159" s="5">
        <v>4538</v>
      </c>
      <c r="F159" s="23">
        <v>478</v>
      </c>
      <c r="G159" s="23">
        <v>2520</v>
      </c>
      <c r="H159" s="5" t="s">
        <v>0</v>
      </c>
      <c r="I159" s="5" t="s">
        <v>0</v>
      </c>
      <c r="J159" s="23">
        <v>326</v>
      </c>
      <c r="K159" s="23">
        <v>1451</v>
      </c>
      <c r="L159" s="5" t="s">
        <v>0</v>
      </c>
      <c r="M159" s="5" t="s">
        <v>0</v>
      </c>
      <c r="N159" s="5" t="s">
        <v>0</v>
      </c>
      <c r="O159" s="5" t="s">
        <v>0</v>
      </c>
      <c r="P159" s="5" t="s">
        <v>0</v>
      </c>
      <c r="Q159" s="5" t="s">
        <v>0</v>
      </c>
      <c r="R159" s="5" t="s">
        <v>0</v>
      </c>
      <c r="S159" s="5" t="s">
        <v>0</v>
      </c>
      <c r="T159" s="5" t="s">
        <v>0</v>
      </c>
      <c r="U159" s="23">
        <v>241</v>
      </c>
      <c r="V159" s="5" t="s">
        <v>0</v>
      </c>
      <c r="W159" s="23">
        <v>32</v>
      </c>
      <c r="X159" s="23">
        <v>19</v>
      </c>
      <c r="Y159" s="5" t="s">
        <v>0</v>
      </c>
      <c r="Z159" s="5" t="s">
        <v>0</v>
      </c>
      <c r="AA159" s="5" t="s">
        <v>27</v>
      </c>
    </row>
    <row r="160" spans="1:27" ht="27" customHeight="1" x14ac:dyDescent="0.25">
      <c r="A160" s="4" t="s">
        <v>169</v>
      </c>
      <c r="B160" s="23">
        <v>279</v>
      </c>
      <c r="C160" s="23">
        <v>131</v>
      </c>
      <c r="D160" s="5">
        <v>148</v>
      </c>
      <c r="E160" s="5">
        <v>10851</v>
      </c>
      <c r="F160" s="23">
        <v>1329</v>
      </c>
      <c r="G160" s="23">
        <v>3945</v>
      </c>
      <c r="H160" s="5" t="s">
        <v>0</v>
      </c>
      <c r="I160" s="5" t="s">
        <v>0</v>
      </c>
      <c r="J160" s="23">
        <v>935</v>
      </c>
      <c r="K160" s="23">
        <v>2869</v>
      </c>
      <c r="L160" s="23">
        <v>4</v>
      </c>
      <c r="M160" s="5" t="s">
        <v>0</v>
      </c>
      <c r="N160" s="23">
        <v>1</v>
      </c>
      <c r="O160" s="23">
        <v>8</v>
      </c>
      <c r="P160" s="23">
        <v>2575</v>
      </c>
      <c r="Q160" s="5" t="s">
        <v>0</v>
      </c>
      <c r="R160" s="5" t="s">
        <v>0</v>
      </c>
      <c r="S160" s="5" t="s">
        <v>0</v>
      </c>
      <c r="T160" s="5" t="s">
        <v>0</v>
      </c>
      <c r="U160" s="23">
        <v>514</v>
      </c>
      <c r="V160" s="5" t="s">
        <v>0</v>
      </c>
      <c r="W160" s="23">
        <v>76</v>
      </c>
      <c r="X160" s="23">
        <v>24</v>
      </c>
      <c r="Y160" s="5" t="s">
        <v>0</v>
      </c>
      <c r="Z160" s="5" t="s">
        <v>0</v>
      </c>
      <c r="AA160" s="5" t="s">
        <v>0</v>
      </c>
    </row>
    <row r="161" spans="1:27" ht="27" customHeight="1" x14ac:dyDescent="0.25">
      <c r="A161" s="4" t="s">
        <v>170</v>
      </c>
      <c r="B161" s="23">
        <v>264</v>
      </c>
      <c r="C161" s="23">
        <v>155</v>
      </c>
      <c r="D161" s="5">
        <v>109</v>
      </c>
      <c r="E161" s="5">
        <v>6562</v>
      </c>
      <c r="F161" s="23">
        <v>1372</v>
      </c>
      <c r="G161" s="23">
        <v>3779</v>
      </c>
      <c r="H161" s="5" t="s">
        <v>0</v>
      </c>
      <c r="I161" s="5" t="s">
        <v>0</v>
      </c>
      <c r="J161" s="5" t="s">
        <v>0</v>
      </c>
      <c r="K161" s="23">
        <v>2315</v>
      </c>
      <c r="L161" s="5" t="s">
        <v>0</v>
      </c>
      <c r="M161" s="5" t="s">
        <v>0</v>
      </c>
      <c r="N161" s="5" t="s">
        <v>0</v>
      </c>
      <c r="O161" s="23">
        <v>40</v>
      </c>
      <c r="P161" s="5" t="s">
        <v>0</v>
      </c>
      <c r="Q161" s="5" t="s">
        <v>0</v>
      </c>
      <c r="R161" s="5" t="s">
        <v>0</v>
      </c>
      <c r="S161" s="5" t="s">
        <v>0</v>
      </c>
      <c r="T161" s="5" t="s">
        <v>0</v>
      </c>
      <c r="U161" s="23">
        <v>428</v>
      </c>
      <c r="V161" s="5" t="s">
        <v>0</v>
      </c>
      <c r="W161" s="23">
        <v>7</v>
      </c>
      <c r="X161" s="23">
        <v>8</v>
      </c>
      <c r="Y161" s="5" t="s">
        <v>0</v>
      </c>
      <c r="Z161" s="5" t="s">
        <v>0</v>
      </c>
      <c r="AA161" s="5" t="s">
        <v>27</v>
      </c>
    </row>
    <row r="162" spans="1:27" ht="27" customHeight="1" x14ac:dyDescent="0.25">
      <c r="A162" s="4" t="s">
        <v>171</v>
      </c>
      <c r="B162" s="23">
        <v>653</v>
      </c>
      <c r="C162" s="23">
        <v>239</v>
      </c>
      <c r="D162" s="5">
        <v>414</v>
      </c>
      <c r="E162" s="5">
        <v>17576</v>
      </c>
      <c r="F162" s="23">
        <v>1476</v>
      </c>
      <c r="G162" s="23">
        <v>8284</v>
      </c>
      <c r="H162" s="5" t="s">
        <v>0</v>
      </c>
      <c r="I162" s="5" t="s">
        <v>0</v>
      </c>
      <c r="J162" s="23">
        <v>211</v>
      </c>
      <c r="K162" s="23">
        <v>6892</v>
      </c>
      <c r="L162" s="23">
        <v>179</v>
      </c>
      <c r="M162" s="5" t="s">
        <v>0</v>
      </c>
      <c r="N162" s="5">
        <v>1</v>
      </c>
      <c r="O162" s="23">
        <v>80</v>
      </c>
      <c r="P162" s="5" t="s">
        <v>0</v>
      </c>
      <c r="Q162" s="5" t="s">
        <v>0</v>
      </c>
      <c r="R162" s="5" t="s">
        <v>0</v>
      </c>
      <c r="S162" s="5" t="s">
        <v>0</v>
      </c>
      <c r="T162" s="23">
        <v>422</v>
      </c>
      <c r="U162" s="23">
        <v>1507</v>
      </c>
      <c r="V162" s="5" t="s">
        <v>0</v>
      </c>
      <c r="W162" s="23">
        <v>201</v>
      </c>
      <c r="X162" s="23">
        <v>74</v>
      </c>
      <c r="Y162" s="5" t="s">
        <v>0</v>
      </c>
      <c r="Z162" s="5" t="s">
        <v>0</v>
      </c>
      <c r="AA162" s="5" t="s">
        <v>27</v>
      </c>
    </row>
    <row r="163" spans="1:27" ht="27" customHeight="1" x14ac:dyDescent="0.25">
      <c r="A163" s="4" t="s">
        <v>172</v>
      </c>
      <c r="B163" s="23">
        <v>111</v>
      </c>
      <c r="C163" s="23">
        <v>19</v>
      </c>
      <c r="D163" s="5">
        <v>92</v>
      </c>
      <c r="E163" s="5">
        <v>3709</v>
      </c>
      <c r="F163" s="23">
        <v>72</v>
      </c>
      <c r="G163" s="23">
        <v>1539</v>
      </c>
      <c r="H163" s="5" t="s">
        <v>0</v>
      </c>
      <c r="I163" s="5" t="s">
        <v>0</v>
      </c>
      <c r="J163" s="5" t="s">
        <v>0</v>
      </c>
      <c r="K163" s="23">
        <v>2044</v>
      </c>
      <c r="L163" s="5" t="s">
        <v>0</v>
      </c>
      <c r="M163" s="5" t="s">
        <v>0</v>
      </c>
      <c r="N163" s="5" t="s">
        <v>0</v>
      </c>
      <c r="O163" s="5" t="s">
        <v>0</v>
      </c>
      <c r="P163" s="5" t="s">
        <v>0</v>
      </c>
      <c r="Q163" s="5" t="s">
        <v>0</v>
      </c>
      <c r="R163" s="5" t="s">
        <v>0</v>
      </c>
      <c r="S163" s="5" t="s">
        <v>0</v>
      </c>
      <c r="T163" s="5" t="s">
        <v>0</v>
      </c>
      <c r="U163" s="23">
        <v>126</v>
      </c>
      <c r="V163" s="5" t="s">
        <v>0</v>
      </c>
      <c r="W163" s="23">
        <v>95</v>
      </c>
      <c r="X163" s="23">
        <v>34</v>
      </c>
      <c r="Y163" s="5" t="s">
        <v>0</v>
      </c>
      <c r="Z163" s="5" t="s">
        <v>0</v>
      </c>
      <c r="AA163" s="5" t="s">
        <v>27</v>
      </c>
    </row>
    <row r="164" spans="1:27" ht="27" customHeight="1" x14ac:dyDescent="0.25">
      <c r="A164" s="4" t="s">
        <v>173</v>
      </c>
      <c r="B164" s="23">
        <v>173</v>
      </c>
      <c r="C164" s="23">
        <v>92</v>
      </c>
      <c r="D164" s="5">
        <v>81</v>
      </c>
      <c r="E164" s="5">
        <v>4379</v>
      </c>
      <c r="F164" s="23">
        <v>716</v>
      </c>
      <c r="G164" s="23">
        <v>2229</v>
      </c>
      <c r="H164" s="5" t="s">
        <v>0</v>
      </c>
      <c r="I164" s="5" t="s">
        <v>0</v>
      </c>
      <c r="J164" s="23">
        <v>15</v>
      </c>
      <c r="K164" s="23">
        <v>1869</v>
      </c>
      <c r="L164" s="5" t="s">
        <v>0</v>
      </c>
      <c r="M164" s="5" t="s">
        <v>0</v>
      </c>
      <c r="N164" s="5" t="s">
        <v>0</v>
      </c>
      <c r="O164" s="5" t="s">
        <v>0</v>
      </c>
      <c r="P164" s="5" t="s">
        <v>0</v>
      </c>
      <c r="Q164" s="5" t="s">
        <v>0</v>
      </c>
      <c r="R164" s="5" t="s">
        <v>0</v>
      </c>
      <c r="S164" s="5" t="s">
        <v>0</v>
      </c>
      <c r="T164" s="23">
        <v>266</v>
      </c>
      <c r="U164" s="5" t="s">
        <v>0</v>
      </c>
      <c r="V164" s="5" t="s">
        <v>0</v>
      </c>
      <c r="W164" s="23">
        <v>30</v>
      </c>
      <c r="X164" s="23">
        <v>12</v>
      </c>
      <c r="Y164" s="5" t="s">
        <v>0</v>
      </c>
      <c r="Z164" s="5" t="s">
        <v>0</v>
      </c>
      <c r="AA164" s="5" t="s">
        <v>27</v>
      </c>
    </row>
    <row r="165" spans="1:27" ht="27" customHeight="1" x14ac:dyDescent="0.25">
      <c r="A165" s="4" t="s">
        <v>174</v>
      </c>
      <c r="B165" s="23">
        <v>162</v>
      </c>
      <c r="C165" s="23">
        <v>40</v>
      </c>
      <c r="D165" s="5">
        <v>122</v>
      </c>
      <c r="E165" s="5">
        <v>4242</v>
      </c>
      <c r="F165" s="23">
        <v>435</v>
      </c>
      <c r="G165" s="23">
        <v>2565</v>
      </c>
      <c r="H165" s="5" t="s">
        <v>0</v>
      </c>
      <c r="I165" s="5" t="s">
        <v>0</v>
      </c>
      <c r="J165" s="23">
        <v>24</v>
      </c>
      <c r="K165" s="23">
        <v>1555</v>
      </c>
      <c r="L165" s="5" t="s">
        <v>0</v>
      </c>
      <c r="M165" s="5" t="s">
        <v>0</v>
      </c>
      <c r="N165" s="5" t="s">
        <v>0</v>
      </c>
      <c r="O165" s="5" t="s">
        <v>0</v>
      </c>
      <c r="P165" s="5" t="s">
        <v>0</v>
      </c>
      <c r="Q165" s="5" t="s">
        <v>0</v>
      </c>
      <c r="R165" s="5" t="s">
        <v>0</v>
      </c>
      <c r="S165" s="5" t="s">
        <v>0</v>
      </c>
      <c r="T165" s="5" t="s">
        <v>0</v>
      </c>
      <c r="U165" s="23">
        <v>98</v>
      </c>
      <c r="V165" s="5" t="s">
        <v>0</v>
      </c>
      <c r="W165" s="23">
        <v>24</v>
      </c>
      <c r="X165" s="23">
        <v>29</v>
      </c>
      <c r="Y165" s="5" t="s">
        <v>0</v>
      </c>
      <c r="Z165" s="5" t="s">
        <v>0</v>
      </c>
      <c r="AA165" s="5" t="s">
        <v>27</v>
      </c>
    </row>
    <row r="166" spans="1:27" ht="27" customHeight="1" x14ac:dyDescent="0.25">
      <c r="A166" s="4" t="s">
        <v>175</v>
      </c>
      <c r="B166" s="23">
        <v>79</v>
      </c>
      <c r="C166" s="23">
        <v>35</v>
      </c>
      <c r="D166" s="5">
        <v>44</v>
      </c>
      <c r="E166" s="5">
        <v>1997</v>
      </c>
      <c r="F166" s="23">
        <v>93</v>
      </c>
      <c r="G166" s="23">
        <v>725</v>
      </c>
      <c r="H166" s="5" t="s">
        <v>0</v>
      </c>
      <c r="I166" s="5" t="s">
        <v>0</v>
      </c>
      <c r="J166" s="5" t="s">
        <v>0</v>
      </c>
      <c r="K166" s="23">
        <v>1238</v>
      </c>
      <c r="L166" s="5" t="s">
        <v>0</v>
      </c>
      <c r="M166" s="5" t="s">
        <v>0</v>
      </c>
      <c r="N166" s="5" t="s">
        <v>0</v>
      </c>
      <c r="O166" s="5" t="s">
        <v>0</v>
      </c>
      <c r="P166" s="5" t="s">
        <v>0</v>
      </c>
      <c r="Q166" s="5" t="s">
        <v>0</v>
      </c>
      <c r="R166" s="5" t="s">
        <v>0</v>
      </c>
      <c r="S166" s="5" t="s">
        <v>0</v>
      </c>
      <c r="T166" s="5" t="s">
        <v>0</v>
      </c>
      <c r="U166" s="23">
        <v>34</v>
      </c>
      <c r="V166" s="5" t="s">
        <v>0</v>
      </c>
      <c r="W166" s="5" t="s">
        <v>0</v>
      </c>
      <c r="X166" s="5" t="s">
        <v>0</v>
      </c>
      <c r="Y166" s="5" t="s">
        <v>0</v>
      </c>
      <c r="Z166" s="5" t="s">
        <v>0</v>
      </c>
      <c r="AA166" s="5" t="s">
        <v>45</v>
      </c>
    </row>
    <row r="167" spans="1:27" ht="27" customHeight="1" x14ac:dyDescent="0.25">
      <c r="A167" s="4" t="s">
        <v>176</v>
      </c>
      <c r="B167" s="23">
        <v>151</v>
      </c>
      <c r="C167" s="23">
        <v>41</v>
      </c>
      <c r="D167" s="5">
        <v>110</v>
      </c>
      <c r="E167" s="5">
        <v>4494</v>
      </c>
      <c r="F167" s="23">
        <v>583</v>
      </c>
      <c r="G167" s="23">
        <v>1773</v>
      </c>
      <c r="H167" s="5" t="s">
        <v>0</v>
      </c>
      <c r="I167" s="5" t="s">
        <v>0</v>
      </c>
      <c r="J167" s="23">
        <v>16</v>
      </c>
      <c r="K167" s="23">
        <v>2476</v>
      </c>
      <c r="L167" s="5" t="s">
        <v>0</v>
      </c>
      <c r="M167" s="5" t="s">
        <v>0</v>
      </c>
      <c r="N167" s="5" t="s">
        <v>0</v>
      </c>
      <c r="O167" s="5" t="s">
        <v>0</v>
      </c>
      <c r="P167" s="5" t="s">
        <v>0</v>
      </c>
      <c r="Q167" s="5" t="s">
        <v>0</v>
      </c>
      <c r="R167" s="5" t="s">
        <v>0</v>
      </c>
      <c r="S167" s="5" t="s">
        <v>0</v>
      </c>
      <c r="T167" s="5" t="s">
        <v>0</v>
      </c>
      <c r="U167" s="23">
        <v>229</v>
      </c>
      <c r="V167" s="5" t="s">
        <v>0</v>
      </c>
      <c r="W167" s="23">
        <v>96</v>
      </c>
      <c r="X167" s="23">
        <v>100</v>
      </c>
      <c r="Y167" s="5" t="s">
        <v>0</v>
      </c>
      <c r="Z167" s="5" t="s">
        <v>0</v>
      </c>
      <c r="AA167" s="5" t="s">
        <v>27</v>
      </c>
    </row>
    <row r="168" spans="1:27" ht="27" customHeight="1" x14ac:dyDescent="0.25">
      <c r="A168" s="4" t="s">
        <v>177</v>
      </c>
      <c r="B168" s="23">
        <v>139</v>
      </c>
      <c r="C168" s="23">
        <v>30</v>
      </c>
      <c r="D168" s="5">
        <v>109</v>
      </c>
      <c r="E168" s="5">
        <v>1909</v>
      </c>
      <c r="F168" s="23">
        <v>140</v>
      </c>
      <c r="G168" s="23">
        <v>1263</v>
      </c>
      <c r="H168" s="5" t="s">
        <v>0</v>
      </c>
      <c r="I168" s="5" t="s">
        <v>0</v>
      </c>
      <c r="J168" s="5" t="s">
        <v>0</v>
      </c>
      <c r="K168" s="23">
        <v>464</v>
      </c>
      <c r="L168" s="23">
        <v>2</v>
      </c>
      <c r="M168" s="5" t="s">
        <v>0</v>
      </c>
      <c r="N168" s="23" t="s">
        <v>0</v>
      </c>
      <c r="O168" s="5" t="s">
        <v>0</v>
      </c>
      <c r="P168" s="5" t="s">
        <v>0</v>
      </c>
      <c r="Q168" s="5" t="s">
        <v>0</v>
      </c>
      <c r="R168" s="5" t="s">
        <v>0</v>
      </c>
      <c r="S168" s="5" t="s">
        <v>0</v>
      </c>
      <c r="T168" s="5" t="s">
        <v>0</v>
      </c>
      <c r="U168" s="23">
        <v>180</v>
      </c>
      <c r="V168" s="5" t="s">
        <v>0</v>
      </c>
      <c r="W168" s="23">
        <v>10</v>
      </c>
      <c r="X168" s="23">
        <v>32</v>
      </c>
      <c r="Y168" s="5" t="s">
        <v>0</v>
      </c>
      <c r="Z168" s="5" t="s">
        <v>0</v>
      </c>
      <c r="AA168" s="5" t="s">
        <v>45</v>
      </c>
    </row>
    <row r="169" spans="1:27" ht="27" customHeight="1" x14ac:dyDescent="0.25">
      <c r="A169" s="2" t="s">
        <v>178</v>
      </c>
      <c r="B169" s="21">
        <f>B170+B199+B224+B233+B258+B295+B314+B319+B266</f>
        <v>61924</v>
      </c>
      <c r="C169" s="21">
        <f t="shared" ref="C169:AA169" si="20">C170+C199+C224+C233+C258+C295+C314+C319+C266</f>
        <v>21236</v>
      </c>
      <c r="D169" s="21">
        <f t="shared" si="20"/>
        <v>40688</v>
      </c>
      <c r="E169" s="21">
        <f t="shared" si="20"/>
        <v>1678893</v>
      </c>
      <c r="F169" s="21">
        <f t="shared" si="20"/>
        <v>301485</v>
      </c>
      <c r="G169" s="21">
        <f t="shared" si="20"/>
        <v>891987</v>
      </c>
      <c r="H169" s="21">
        <f t="shared" si="20"/>
        <v>0</v>
      </c>
      <c r="I169" s="21">
        <f t="shared" si="20"/>
        <v>914</v>
      </c>
      <c r="J169" s="21">
        <f t="shared" si="20"/>
        <v>51537</v>
      </c>
      <c r="K169" s="21">
        <f t="shared" si="20"/>
        <v>492985</v>
      </c>
      <c r="L169" s="21">
        <f t="shared" si="20"/>
        <v>17366</v>
      </c>
      <c r="M169" s="21">
        <f t="shared" si="20"/>
        <v>0</v>
      </c>
      <c r="N169" s="21">
        <f t="shared" si="20"/>
        <v>126</v>
      </c>
      <c r="O169" s="21">
        <f t="shared" si="20"/>
        <v>240</v>
      </c>
      <c r="P169" s="21">
        <f t="shared" si="20"/>
        <v>195</v>
      </c>
      <c r="Q169" s="21">
        <f t="shared" si="20"/>
        <v>751</v>
      </c>
      <c r="R169" s="21">
        <f t="shared" si="20"/>
        <v>7</v>
      </c>
      <c r="S169" s="21">
        <f t="shared" si="20"/>
        <v>10795</v>
      </c>
      <c r="T169" s="21">
        <f t="shared" si="20"/>
        <v>14067</v>
      </c>
      <c r="U169" s="21">
        <f t="shared" si="20"/>
        <v>79177</v>
      </c>
      <c r="V169" s="21">
        <f t="shared" si="20"/>
        <v>118746</v>
      </c>
      <c r="W169" s="21">
        <f t="shared" si="20"/>
        <v>12830</v>
      </c>
      <c r="X169" s="21">
        <f t="shared" si="20"/>
        <v>13690</v>
      </c>
      <c r="Y169" s="21">
        <f t="shared" si="20"/>
        <v>0</v>
      </c>
      <c r="Z169" s="21">
        <f t="shared" si="20"/>
        <v>0</v>
      </c>
      <c r="AA169" s="21" t="e">
        <f t="shared" si="20"/>
        <v>#VALUE!</v>
      </c>
    </row>
    <row r="170" spans="1:27" ht="27" customHeight="1" x14ac:dyDescent="0.25">
      <c r="A170" s="3" t="s">
        <v>179</v>
      </c>
      <c r="B170" s="22">
        <f>SUM(B171:B198)</f>
        <v>7377</v>
      </c>
      <c r="C170" s="22">
        <f t="shared" ref="C170:R170" si="21">SUM(C171:C198)</f>
        <v>1991</v>
      </c>
      <c r="D170" s="22">
        <f t="shared" si="21"/>
        <v>5386</v>
      </c>
      <c r="E170" s="22">
        <f t="shared" si="21"/>
        <v>176306</v>
      </c>
      <c r="F170" s="22">
        <f t="shared" si="21"/>
        <v>20277</v>
      </c>
      <c r="G170" s="22">
        <f t="shared" si="21"/>
        <v>95858</v>
      </c>
      <c r="H170" s="22">
        <f t="shared" si="21"/>
        <v>0</v>
      </c>
      <c r="I170" s="22">
        <f t="shared" si="21"/>
        <v>41</v>
      </c>
      <c r="J170" s="22">
        <f t="shared" si="21"/>
        <v>2608</v>
      </c>
      <c r="K170" s="22">
        <f t="shared" si="21"/>
        <v>68616</v>
      </c>
      <c r="L170" s="22">
        <f t="shared" si="21"/>
        <v>159</v>
      </c>
      <c r="M170" s="22">
        <f t="shared" si="21"/>
        <v>0</v>
      </c>
      <c r="N170" s="22">
        <f t="shared" si="21"/>
        <v>54</v>
      </c>
      <c r="O170" s="22">
        <f t="shared" si="21"/>
        <v>69</v>
      </c>
      <c r="P170" s="22">
        <f t="shared" si="21"/>
        <v>77</v>
      </c>
      <c r="Q170" s="22">
        <f t="shared" si="21"/>
        <v>0</v>
      </c>
      <c r="R170" s="22">
        <f t="shared" si="21"/>
        <v>0</v>
      </c>
      <c r="S170" s="22">
        <f t="shared" ref="S170:Z170" si="22">SUM(S171:S198)</f>
        <v>0</v>
      </c>
      <c r="T170" s="22">
        <f t="shared" si="22"/>
        <v>0</v>
      </c>
      <c r="U170" s="22">
        <f t="shared" si="22"/>
        <v>8824</v>
      </c>
      <c r="V170" s="22">
        <f t="shared" si="22"/>
        <v>0</v>
      </c>
      <c r="W170" s="22">
        <f t="shared" si="22"/>
        <v>2757</v>
      </c>
      <c r="X170" s="22">
        <f t="shared" si="22"/>
        <v>2724</v>
      </c>
      <c r="Y170" s="22">
        <f t="shared" si="22"/>
        <v>0</v>
      </c>
      <c r="Z170" s="22">
        <f t="shared" si="22"/>
        <v>0</v>
      </c>
      <c r="AA170" s="22">
        <f>SUM(AA171:AA198)</f>
        <v>0</v>
      </c>
    </row>
    <row r="171" spans="1:27" ht="27" customHeight="1" x14ac:dyDescent="0.25">
      <c r="A171" s="4" t="s">
        <v>180</v>
      </c>
      <c r="B171" s="23">
        <v>177</v>
      </c>
      <c r="C171" s="23">
        <v>33</v>
      </c>
      <c r="D171" s="5">
        <v>144</v>
      </c>
      <c r="E171" s="5">
        <v>7173</v>
      </c>
      <c r="F171" s="23">
        <v>1293</v>
      </c>
      <c r="G171" s="23">
        <v>4229</v>
      </c>
      <c r="H171" s="5" t="s">
        <v>0</v>
      </c>
      <c r="I171" s="5" t="s">
        <v>0</v>
      </c>
      <c r="J171" s="5" t="s">
        <v>0</v>
      </c>
      <c r="K171" s="23">
        <v>2645</v>
      </c>
      <c r="L171" s="5" t="s">
        <v>0</v>
      </c>
      <c r="M171" s="5" t="s">
        <v>0</v>
      </c>
      <c r="N171" s="5">
        <v>1</v>
      </c>
      <c r="O171" s="23">
        <v>2</v>
      </c>
      <c r="P171" s="23">
        <v>3</v>
      </c>
      <c r="Q171" s="5" t="s">
        <v>0</v>
      </c>
      <c r="R171" s="5" t="s">
        <v>0</v>
      </c>
      <c r="S171" s="5" t="s">
        <v>0</v>
      </c>
      <c r="T171" s="5" t="s">
        <v>0</v>
      </c>
      <c r="U171" s="23">
        <v>293</v>
      </c>
      <c r="V171" s="5" t="s">
        <v>0</v>
      </c>
      <c r="W171" s="23">
        <v>21</v>
      </c>
      <c r="X171" s="23">
        <v>10</v>
      </c>
      <c r="Y171" s="5" t="s">
        <v>0</v>
      </c>
      <c r="Z171" s="5" t="s">
        <v>0</v>
      </c>
      <c r="AA171" s="5" t="s">
        <v>27</v>
      </c>
    </row>
    <row r="172" spans="1:27" ht="27" customHeight="1" x14ac:dyDescent="0.25">
      <c r="A172" s="4" t="s">
        <v>181</v>
      </c>
      <c r="B172" s="23">
        <v>242</v>
      </c>
      <c r="C172" s="23">
        <v>77</v>
      </c>
      <c r="D172" s="5">
        <v>165</v>
      </c>
      <c r="E172" s="5">
        <v>6339</v>
      </c>
      <c r="F172" s="23">
        <v>1004</v>
      </c>
      <c r="G172" s="23">
        <v>4886</v>
      </c>
      <c r="H172" s="5" t="s">
        <v>0</v>
      </c>
      <c r="I172" s="5" t="s">
        <v>0</v>
      </c>
      <c r="J172" s="5" t="s">
        <v>0</v>
      </c>
      <c r="K172" s="23">
        <v>1304</v>
      </c>
      <c r="L172" s="5" t="s">
        <v>0</v>
      </c>
      <c r="M172" s="5" t="s">
        <v>0</v>
      </c>
      <c r="N172" s="5" t="s">
        <v>0</v>
      </c>
      <c r="O172" s="23">
        <v>3</v>
      </c>
      <c r="P172" s="5" t="s">
        <v>0</v>
      </c>
      <c r="Q172" s="5" t="s">
        <v>0</v>
      </c>
      <c r="R172" s="5" t="s">
        <v>0</v>
      </c>
      <c r="S172" s="5" t="s">
        <v>0</v>
      </c>
      <c r="T172" s="5" t="s">
        <v>0</v>
      </c>
      <c r="U172" s="23">
        <v>146</v>
      </c>
      <c r="V172" s="5" t="s">
        <v>0</v>
      </c>
      <c r="W172" s="23">
        <v>124</v>
      </c>
      <c r="X172" s="23">
        <v>38</v>
      </c>
      <c r="Y172" s="5" t="s">
        <v>0</v>
      </c>
      <c r="Z172" s="5" t="s">
        <v>0</v>
      </c>
      <c r="AA172" s="5" t="s">
        <v>27</v>
      </c>
    </row>
    <row r="173" spans="1:27" ht="27" customHeight="1" x14ac:dyDescent="0.25">
      <c r="A173" s="4" t="s">
        <v>182</v>
      </c>
      <c r="B173" s="23">
        <v>142</v>
      </c>
      <c r="C173" s="23">
        <v>52</v>
      </c>
      <c r="D173" s="5">
        <v>90</v>
      </c>
      <c r="E173" s="5">
        <v>2609</v>
      </c>
      <c r="F173" s="23">
        <v>172</v>
      </c>
      <c r="G173" s="23">
        <v>1009</v>
      </c>
      <c r="H173" s="5" t="s">
        <v>0</v>
      </c>
      <c r="I173" s="5" t="s">
        <v>0</v>
      </c>
      <c r="J173" s="23">
        <v>9</v>
      </c>
      <c r="K173" s="23">
        <v>1493</v>
      </c>
      <c r="L173" s="5" t="s">
        <v>0</v>
      </c>
      <c r="M173" s="5" t="s">
        <v>0</v>
      </c>
      <c r="N173" s="5" t="s">
        <v>0</v>
      </c>
      <c r="O173" s="23">
        <v>8</v>
      </c>
      <c r="P173" s="5" t="s">
        <v>0</v>
      </c>
      <c r="Q173" s="5" t="s">
        <v>0</v>
      </c>
      <c r="R173" s="5" t="s">
        <v>0</v>
      </c>
      <c r="S173" s="5" t="s">
        <v>0</v>
      </c>
      <c r="T173" s="5" t="s">
        <v>0</v>
      </c>
      <c r="U173" s="23">
        <v>90</v>
      </c>
      <c r="V173" s="5" t="s">
        <v>0</v>
      </c>
      <c r="W173" s="23">
        <v>88</v>
      </c>
      <c r="X173" s="5" t="s">
        <v>0</v>
      </c>
      <c r="Y173" s="5" t="s">
        <v>0</v>
      </c>
      <c r="Z173" s="5" t="s">
        <v>0</v>
      </c>
      <c r="AA173" s="5" t="s">
        <v>27</v>
      </c>
    </row>
    <row r="174" spans="1:27" ht="27" customHeight="1" x14ac:dyDescent="0.25">
      <c r="A174" s="4" t="s">
        <v>183</v>
      </c>
      <c r="B174" s="23">
        <v>397</v>
      </c>
      <c r="C174" s="23">
        <v>51</v>
      </c>
      <c r="D174" s="5">
        <v>346</v>
      </c>
      <c r="E174" s="5">
        <v>7565</v>
      </c>
      <c r="F174" s="23">
        <v>408</v>
      </c>
      <c r="G174" s="23">
        <v>2914</v>
      </c>
      <c r="H174" s="5" t="s">
        <v>0</v>
      </c>
      <c r="I174" s="5" t="s">
        <v>0</v>
      </c>
      <c r="J174" s="5" t="s">
        <v>0</v>
      </c>
      <c r="K174" s="23">
        <v>2634</v>
      </c>
      <c r="L174" s="5" t="s">
        <v>0</v>
      </c>
      <c r="M174" s="5" t="s">
        <v>0</v>
      </c>
      <c r="N174" s="23" t="s">
        <v>0</v>
      </c>
      <c r="O174" s="5" t="s">
        <v>0</v>
      </c>
      <c r="P174" s="5" t="s">
        <v>0</v>
      </c>
      <c r="Q174" s="5" t="s">
        <v>0</v>
      </c>
      <c r="R174" s="5" t="s">
        <v>0</v>
      </c>
      <c r="S174" s="5" t="s">
        <v>0</v>
      </c>
      <c r="T174" s="5" t="s">
        <v>0</v>
      </c>
      <c r="U174" s="23">
        <v>2017</v>
      </c>
      <c r="V174" s="5" t="s">
        <v>0</v>
      </c>
      <c r="W174" s="23">
        <v>191</v>
      </c>
      <c r="X174" s="23">
        <v>123</v>
      </c>
      <c r="Y174" s="5" t="s">
        <v>0</v>
      </c>
      <c r="Z174" s="5" t="s">
        <v>0</v>
      </c>
      <c r="AA174" s="5" t="s">
        <v>27</v>
      </c>
    </row>
    <row r="175" spans="1:27" ht="27" customHeight="1" x14ac:dyDescent="0.25">
      <c r="A175" s="4" t="s">
        <v>184</v>
      </c>
      <c r="B175" s="23">
        <v>165</v>
      </c>
      <c r="C175" s="23">
        <v>45</v>
      </c>
      <c r="D175" s="5">
        <v>120</v>
      </c>
      <c r="E175" s="5">
        <v>4037</v>
      </c>
      <c r="F175" s="23">
        <v>475</v>
      </c>
      <c r="G175" s="23">
        <v>1946</v>
      </c>
      <c r="H175" s="5" t="s">
        <v>0</v>
      </c>
      <c r="I175" s="5" t="s">
        <v>0</v>
      </c>
      <c r="J175" s="5" t="s">
        <v>0</v>
      </c>
      <c r="K175" s="23">
        <v>1917</v>
      </c>
      <c r="L175" s="5" t="s">
        <v>0</v>
      </c>
      <c r="M175" s="5" t="s">
        <v>0</v>
      </c>
      <c r="N175" s="23" t="s">
        <v>0</v>
      </c>
      <c r="O175" s="5" t="s">
        <v>0</v>
      </c>
      <c r="P175" s="5" t="s">
        <v>0</v>
      </c>
      <c r="Q175" s="5" t="s">
        <v>0</v>
      </c>
      <c r="R175" s="5" t="s">
        <v>0</v>
      </c>
      <c r="S175" s="5" t="s">
        <v>0</v>
      </c>
      <c r="T175" s="5" t="s">
        <v>0</v>
      </c>
      <c r="U175" s="23">
        <v>174</v>
      </c>
      <c r="V175" s="5" t="s">
        <v>0</v>
      </c>
      <c r="W175" s="23">
        <v>147</v>
      </c>
      <c r="X175" s="23">
        <v>5</v>
      </c>
      <c r="Y175" s="5" t="s">
        <v>0</v>
      </c>
      <c r="Z175" s="5" t="s">
        <v>0</v>
      </c>
      <c r="AA175" s="5" t="s">
        <v>27</v>
      </c>
    </row>
    <row r="176" spans="1:27" ht="27" customHeight="1" x14ac:dyDescent="0.25">
      <c r="A176" s="4" t="s">
        <v>185</v>
      </c>
      <c r="B176" s="23">
        <v>151</v>
      </c>
      <c r="C176" s="23">
        <v>28</v>
      </c>
      <c r="D176" s="5">
        <v>123</v>
      </c>
      <c r="E176" s="5">
        <v>5414</v>
      </c>
      <c r="F176" s="23">
        <v>191</v>
      </c>
      <c r="G176" s="23">
        <v>2743</v>
      </c>
      <c r="H176" s="5" t="s">
        <v>0</v>
      </c>
      <c r="I176" s="5" t="s">
        <v>0</v>
      </c>
      <c r="J176" s="23">
        <v>11</v>
      </c>
      <c r="K176" s="23">
        <v>2039</v>
      </c>
      <c r="L176" s="5" t="s">
        <v>0</v>
      </c>
      <c r="M176" s="5" t="s">
        <v>0</v>
      </c>
      <c r="N176" s="5" t="s">
        <v>0</v>
      </c>
      <c r="O176" s="5" t="s">
        <v>0</v>
      </c>
      <c r="P176" s="5" t="s">
        <v>0</v>
      </c>
      <c r="Q176" s="5" t="s">
        <v>0</v>
      </c>
      <c r="R176" s="5" t="s">
        <v>0</v>
      </c>
      <c r="S176" s="5" t="s">
        <v>0</v>
      </c>
      <c r="T176" s="5" t="s">
        <v>0</v>
      </c>
      <c r="U176" s="23">
        <v>621</v>
      </c>
      <c r="V176" s="5" t="s">
        <v>0</v>
      </c>
      <c r="W176" s="23">
        <v>132</v>
      </c>
      <c r="X176" s="23">
        <v>16</v>
      </c>
      <c r="Y176" s="5" t="s">
        <v>0</v>
      </c>
      <c r="Z176" s="5" t="s">
        <v>0</v>
      </c>
      <c r="AA176" s="5" t="s">
        <v>27</v>
      </c>
    </row>
    <row r="177" spans="1:27" ht="27" customHeight="1" x14ac:dyDescent="0.25">
      <c r="A177" s="4" t="s">
        <v>186</v>
      </c>
      <c r="B177" s="23">
        <v>152</v>
      </c>
      <c r="C177" s="23">
        <v>24</v>
      </c>
      <c r="D177" s="5">
        <v>128</v>
      </c>
      <c r="E177" s="5">
        <v>3794</v>
      </c>
      <c r="F177" s="23">
        <v>397</v>
      </c>
      <c r="G177" s="23">
        <v>1445</v>
      </c>
      <c r="H177" s="5" t="s">
        <v>0</v>
      </c>
      <c r="I177" s="5" t="s">
        <v>0</v>
      </c>
      <c r="J177" s="5" t="s">
        <v>0</v>
      </c>
      <c r="K177" s="23">
        <v>2042</v>
      </c>
      <c r="L177" s="5" t="s">
        <v>0</v>
      </c>
      <c r="M177" s="5" t="s">
        <v>0</v>
      </c>
      <c r="N177" s="5" t="s">
        <v>0</v>
      </c>
      <c r="O177" s="5" t="s">
        <v>0</v>
      </c>
      <c r="P177" s="5" t="s">
        <v>0</v>
      </c>
      <c r="Q177" s="5" t="s">
        <v>0</v>
      </c>
      <c r="R177" s="5" t="s">
        <v>0</v>
      </c>
      <c r="S177" s="5" t="s">
        <v>0</v>
      </c>
      <c r="T177" s="5" t="s">
        <v>0</v>
      </c>
      <c r="U177" s="23">
        <v>307</v>
      </c>
      <c r="V177" s="5" t="s">
        <v>0</v>
      </c>
      <c r="W177" s="23">
        <v>92</v>
      </c>
      <c r="X177" s="23">
        <v>98</v>
      </c>
      <c r="Y177" s="5" t="s">
        <v>0</v>
      </c>
      <c r="Z177" s="5" t="s">
        <v>0</v>
      </c>
      <c r="AA177" s="5" t="s">
        <v>27</v>
      </c>
    </row>
    <row r="178" spans="1:27" ht="27" customHeight="1" x14ac:dyDescent="0.25">
      <c r="A178" s="4" t="s">
        <v>187</v>
      </c>
      <c r="B178" s="23">
        <v>614</v>
      </c>
      <c r="C178" s="23">
        <v>419</v>
      </c>
      <c r="D178" s="5">
        <v>195</v>
      </c>
      <c r="E178" s="5">
        <v>16568</v>
      </c>
      <c r="F178" s="23">
        <v>6713</v>
      </c>
      <c r="G178" s="23">
        <v>11759</v>
      </c>
      <c r="H178" s="5" t="s">
        <v>0</v>
      </c>
      <c r="I178" s="23">
        <v>2</v>
      </c>
      <c r="J178" s="23">
        <v>193</v>
      </c>
      <c r="K178" s="23">
        <v>3968</v>
      </c>
      <c r="L178" s="5" t="s">
        <v>0</v>
      </c>
      <c r="M178" s="5" t="s">
        <v>0</v>
      </c>
      <c r="N178" s="23">
        <v>27</v>
      </c>
      <c r="O178" s="23">
        <v>7</v>
      </c>
      <c r="P178" s="5" t="s">
        <v>0</v>
      </c>
      <c r="Q178" s="5" t="s">
        <v>0</v>
      </c>
      <c r="R178" s="5" t="s">
        <v>0</v>
      </c>
      <c r="S178" s="5" t="s">
        <v>0</v>
      </c>
      <c r="T178" s="5" t="s">
        <v>0</v>
      </c>
      <c r="U178" s="23">
        <v>612</v>
      </c>
      <c r="V178" s="5" t="s">
        <v>0</v>
      </c>
      <c r="W178" s="23">
        <v>30</v>
      </c>
      <c r="X178" s="23">
        <v>26</v>
      </c>
      <c r="Y178" s="5" t="s">
        <v>0</v>
      </c>
      <c r="Z178" s="5" t="s">
        <v>0</v>
      </c>
      <c r="AA178" s="5" t="s">
        <v>27</v>
      </c>
    </row>
    <row r="179" spans="1:27" ht="27" customHeight="1" x14ac:dyDescent="0.25">
      <c r="A179" s="4" t="s">
        <v>188</v>
      </c>
      <c r="B179" s="23">
        <v>554</v>
      </c>
      <c r="C179" s="23">
        <v>27</v>
      </c>
      <c r="D179" s="5">
        <v>527</v>
      </c>
      <c r="E179" s="5">
        <v>21229</v>
      </c>
      <c r="F179" s="23">
        <v>297</v>
      </c>
      <c r="G179" s="23">
        <v>10979</v>
      </c>
      <c r="H179" s="5" t="s">
        <v>0</v>
      </c>
      <c r="I179" s="5" t="s">
        <v>0</v>
      </c>
      <c r="J179" s="23">
        <v>2</v>
      </c>
      <c r="K179" s="23">
        <v>9506</v>
      </c>
      <c r="L179" s="23">
        <v>158</v>
      </c>
      <c r="M179" s="5" t="s">
        <v>0</v>
      </c>
      <c r="N179" s="5">
        <v>11</v>
      </c>
      <c r="O179" s="23">
        <v>18</v>
      </c>
      <c r="P179" s="5" t="s">
        <v>0</v>
      </c>
      <c r="Q179" s="5" t="s">
        <v>0</v>
      </c>
      <c r="R179" s="5" t="s">
        <v>0</v>
      </c>
      <c r="S179" s="5" t="s">
        <v>0</v>
      </c>
      <c r="T179" s="5" t="s">
        <v>0</v>
      </c>
      <c r="U179" s="23">
        <v>555</v>
      </c>
      <c r="V179" s="5" t="s">
        <v>0</v>
      </c>
      <c r="W179" s="23">
        <v>172</v>
      </c>
      <c r="X179" s="23">
        <v>306</v>
      </c>
      <c r="Y179" s="5" t="s">
        <v>0</v>
      </c>
      <c r="Z179" s="5" t="s">
        <v>0</v>
      </c>
      <c r="AA179" s="5" t="s">
        <v>27</v>
      </c>
    </row>
    <row r="180" spans="1:27" ht="27" customHeight="1" x14ac:dyDescent="0.25">
      <c r="A180" s="4" t="s">
        <v>189</v>
      </c>
      <c r="B180" s="23">
        <v>213</v>
      </c>
      <c r="C180" s="23">
        <v>66</v>
      </c>
      <c r="D180" s="5">
        <v>147</v>
      </c>
      <c r="E180" s="5">
        <v>1433</v>
      </c>
      <c r="F180" s="23">
        <v>209</v>
      </c>
      <c r="G180" s="23">
        <v>884</v>
      </c>
      <c r="H180" s="5" t="s">
        <v>0</v>
      </c>
      <c r="I180" s="5" t="s">
        <v>0</v>
      </c>
      <c r="J180" s="5" t="s">
        <v>0</v>
      </c>
      <c r="K180" s="23">
        <v>549</v>
      </c>
      <c r="L180" s="5" t="s">
        <v>0</v>
      </c>
      <c r="M180" s="5" t="s">
        <v>0</v>
      </c>
      <c r="N180" s="5" t="s">
        <v>0</v>
      </c>
      <c r="O180" s="5" t="s">
        <v>0</v>
      </c>
      <c r="P180" s="5" t="s">
        <v>0</v>
      </c>
      <c r="Q180" s="5" t="s">
        <v>0</v>
      </c>
      <c r="R180" s="5" t="s">
        <v>0</v>
      </c>
      <c r="S180" s="5" t="s">
        <v>0</v>
      </c>
      <c r="T180" s="5" t="s">
        <v>0</v>
      </c>
      <c r="U180" s="5" t="s">
        <v>0</v>
      </c>
      <c r="V180" s="5" t="s">
        <v>0</v>
      </c>
      <c r="W180" s="23">
        <v>8</v>
      </c>
      <c r="X180" s="23">
        <v>18</v>
      </c>
      <c r="Y180" s="5" t="s">
        <v>0</v>
      </c>
      <c r="Z180" s="5" t="s">
        <v>0</v>
      </c>
      <c r="AA180" s="5" t="s">
        <v>27</v>
      </c>
    </row>
    <row r="181" spans="1:27" ht="27" customHeight="1" x14ac:dyDescent="0.25">
      <c r="A181" s="4" t="s">
        <v>190</v>
      </c>
      <c r="B181" s="23">
        <v>288</v>
      </c>
      <c r="C181" s="23">
        <v>26</v>
      </c>
      <c r="D181" s="5">
        <v>262</v>
      </c>
      <c r="E181" s="5">
        <v>4474</v>
      </c>
      <c r="F181" s="23">
        <v>347</v>
      </c>
      <c r="G181" s="23">
        <v>1991</v>
      </c>
      <c r="H181" s="5" t="s">
        <v>0</v>
      </c>
      <c r="I181" s="5" t="s">
        <v>0</v>
      </c>
      <c r="J181" s="5" t="s">
        <v>0</v>
      </c>
      <c r="K181" s="23">
        <v>2301</v>
      </c>
      <c r="L181" s="5" t="s">
        <v>0</v>
      </c>
      <c r="M181" s="5" t="s">
        <v>0</v>
      </c>
      <c r="N181" s="5" t="s">
        <v>0</v>
      </c>
      <c r="O181" s="5" t="s">
        <v>0</v>
      </c>
      <c r="P181" s="23">
        <v>1</v>
      </c>
      <c r="Q181" s="5" t="s">
        <v>0</v>
      </c>
      <c r="R181" s="5" t="s">
        <v>0</v>
      </c>
      <c r="S181" s="5" t="s">
        <v>0</v>
      </c>
      <c r="T181" s="5" t="s">
        <v>0</v>
      </c>
      <c r="U181" s="23">
        <v>181</v>
      </c>
      <c r="V181" s="5" t="s">
        <v>0</v>
      </c>
      <c r="W181" s="23">
        <v>70</v>
      </c>
      <c r="X181" s="23">
        <v>22</v>
      </c>
      <c r="Y181" s="5" t="s">
        <v>0</v>
      </c>
      <c r="Z181" s="5" t="s">
        <v>0</v>
      </c>
      <c r="AA181" s="5" t="s">
        <v>27</v>
      </c>
    </row>
    <row r="182" spans="1:27" ht="27" customHeight="1" x14ac:dyDescent="0.25">
      <c r="A182" s="4" t="s">
        <v>191</v>
      </c>
      <c r="B182" s="23">
        <v>157</v>
      </c>
      <c r="C182" s="23">
        <v>38</v>
      </c>
      <c r="D182" s="5">
        <v>119</v>
      </c>
      <c r="E182" s="5">
        <v>1614</v>
      </c>
      <c r="F182" s="23">
        <v>209</v>
      </c>
      <c r="G182" s="23">
        <v>1026</v>
      </c>
      <c r="H182" s="5" t="s">
        <v>0</v>
      </c>
      <c r="I182" s="5" t="s">
        <v>0</v>
      </c>
      <c r="J182" s="5" t="s">
        <v>0</v>
      </c>
      <c r="K182" s="23">
        <v>438</v>
      </c>
      <c r="L182" s="5" t="s">
        <v>0</v>
      </c>
      <c r="M182" s="5" t="s">
        <v>0</v>
      </c>
      <c r="N182" s="5" t="s">
        <v>0</v>
      </c>
      <c r="O182" s="5" t="s">
        <v>0</v>
      </c>
      <c r="P182" s="5" t="s">
        <v>0</v>
      </c>
      <c r="Q182" s="5" t="s">
        <v>0</v>
      </c>
      <c r="R182" s="5" t="s">
        <v>0</v>
      </c>
      <c r="S182" s="5" t="s">
        <v>0</v>
      </c>
      <c r="T182" s="5" t="s">
        <v>0</v>
      </c>
      <c r="U182" s="23">
        <v>150</v>
      </c>
      <c r="V182" s="5" t="s">
        <v>0</v>
      </c>
      <c r="W182" s="23">
        <v>46</v>
      </c>
      <c r="X182" s="23">
        <v>9</v>
      </c>
      <c r="Y182" s="5" t="s">
        <v>0</v>
      </c>
      <c r="Z182" s="5" t="s">
        <v>0</v>
      </c>
      <c r="AA182" s="5" t="s">
        <v>27</v>
      </c>
    </row>
    <row r="183" spans="1:27" ht="27" customHeight="1" x14ac:dyDescent="0.25">
      <c r="A183" s="4" t="s">
        <v>192</v>
      </c>
      <c r="B183" s="23">
        <v>154</v>
      </c>
      <c r="C183" s="23">
        <v>49</v>
      </c>
      <c r="D183" s="5">
        <v>105</v>
      </c>
      <c r="E183" s="5">
        <v>5267</v>
      </c>
      <c r="F183" s="23">
        <v>396</v>
      </c>
      <c r="G183" s="23">
        <v>3677</v>
      </c>
      <c r="H183" s="5" t="s">
        <v>0</v>
      </c>
      <c r="I183" s="5" t="s">
        <v>0</v>
      </c>
      <c r="J183" s="5" t="s">
        <v>0</v>
      </c>
      <c r="K183" s="23">
        <v>1413</v>
      </c>
      <c r="L183" s="5" t="s">
        <v>0</v>
      </c>
      <c r="M183" s="5" t="s">
        <v>0</v>
      </c>
      <c r="N183" s="23" t="s">
        <v>0</v>
      </c>
      <c r="O183" s="5" t="s">
        <v>0</v>
      </c>
      <c r="P183" s="5" t="s">
        <v>0</v>
      </c>
      <c r="Q183" s="5" t="s">
        <v>0</v>
      </c>
      <c r="R183" s="5" t="s">
        <v>0</v>
      </c>
      <c r="S183" s="5" t="s">
        <v>0</v>
      </c>
      <c r="T183" s="5" t="s">
        <v>0</v>
      </c>
      <c r="U183" s="23">
        <v>177</v>
      </c>
      <c r="V183" s="5" t="s">
        <v>0</v>
      </c>
      <c r="W183" s="23">
        <v>19</v>
      </c>
      <c r="X183" s="23">
        <v>31</v>
      </c>
      <c r="Y183" s="5" t="s">
        <v>0</v>
      </c>
      <c r="Z183" s="5" t="s">
        <v>0</v>
      </c>
      <c r="AA183" s="5" t="s">
        <v>27</v>
      </c>
    </row>
    <row r="184" spans="1:27" ht="27" customHeight="1" x14ac:dyDescent="0.25">
      <c r="A184" s="4" t="s">
        <v>193</v>
      </c>
      <c r="B184" s="23">
        <v>177</v>
      </c>
      <c r="C184" s="23">
        <v>39</v>
      </c>
      <c r="D184" s="5">
        <v>138</v>
      </c>
      <c r="E184" s="5">
        <v>2831</v>
      </c>
      <c r="F184" s="23">
        <v>319</v>
      </c>
      <c r="G184" s="23">
        <v>1480</v>
      </c>
      <c r="H184" s="5" t="s">
        <v>0</v>
      </c>
      <c r="I184" s="5" t="s">
        <v>0</v>
      </c>
      <c r="J184" s="5" t="s">
        <v>0</v>
      </c>
      <c r="K184" s="23">
        <v>1290</v>
      </c>
      <c r="L184" s="5" t="s">
        <v>0</v>
      </c>
      <c r="M184" s="5" t="s">
        <v>0</v>
      </c>
      <c r="N184" s="5" t="s">
        <v>0</v>
      </c>
      <c r="O184" s="5" t="s">
        <v>0</v>
      </c>
      <c r="P184" s="23">
        <v>4</v>
      </c>
      <c r="Q184" s="5" t="s">
        <v>0</v>
      </c>
      <c r="R184" s="5" t="s">
        <v>0</v>
      </c>
      <c r="S184" s="5" t="s">
        <v>0</v>
      </c>
      <c r="T184" s="5" t="s">
        <v>0</v>
      </c>
      <c r="U184" s="23">
        <v>57</v>
      </c>
      <c r="V184" s="5" t="s">
        <v>0</v>
      </c>
      <c r="W184" s="23">
        <v>11</v>
      </c>
      <c r="X184" s="23">
        <v>27</v>
      </c>
      <c r="Y184" s="5" t="s">
        <v>0</v>
      </c>
      <c r="Z184" s="5" t="s">
        <v>0</v>
      </c>
      <c r="AA184" s="5" t="s">
        <v>27</v>
      </c>
    </row>
    <row r="185" spans="1:27" ht="27" customHeight="1" x14ac:dyDescent="0.25">
      <c r="A185" s="4" t="s">
        <v>194</v>
      </c>
      <c r="B185" s="23">
        <v>266</v>
      </c>
      <c r="C185" s="23">
        <v>54</v>
      </c>
      <c r="D185" s="5">
        <v>212</v>
      </c>
      <c r="E185" s="5">
        <v>3719</v>
      </c>
      <c r="F185" s="23">
        <v>477</v>
      </c>
      <c r="G185" s="23">
        <v>1769</v>
      </c>
      <c r="H185" s="5" t="s">
        <v>0</v>
      </c>
      <c r="I185" s="5" t="s">
        <v>0</v>
      </c>
      <c r="J185" s="5" t="s">
        <v>0</v>
      </c>
      <c r="K185" s="23">
        <v>1854</v>
      </c>
      <c r="L185" s="5" t="s">
        <v>0</v>
      </c>
      <c r="M185" s="5" t="s">
        <v>0</v>
      </c>
      <c r="N185" s="5" t="s">
        <v>0</v>
      </c>
      <c r="O185" s="5" t="s">
        <v>0</v>
      </c>
      <c r="P185" s="5" t="s">
        <v>0</v>
      </c>
      <c r="Q185" s="5" t="s">
        <v>0</v>
      </c>
      <c r="R185" s="5" t="s">
        <v>0</v>
      </c>
      <c r="S185" s="5" t="s">
        <v>0</v>
      </c>
      <c r="T185" s="5" t="s">
        <v>0</v>
      </c>
      <c r="U185" s="23">
        <v>96</v>
      </c>
      <c r="V185" s="5" t="s">
        <v>0</v>
      </c>
      <c r="W185" s="23">
        <v>128</v>
      </c>
      <c r="X185" s="23">
        <v>38</v>
      </c>
      <c r="Y185" s="5" t="s">
        <v>0</v>
      </c>
      <c r="Z185" s="5" t="s">
        <v>0</v>
      </c>
      <c r="AA185" s="5" t="s">
        <v>27</v>
      </c>
    </row>
    <row r="186" spans="1:27" ht="27" customHeight="1" x14ac:dyDescent="0.25">
      <c r="A186" s="4" t="s">
        <v>195</v>
      </c>
      <c r="B186" s="23">
        <v>87</v>
      </c>
      <c r="C186" s="23">
        <v>19</v>
      </c>
      <c r="D186" s="5">
        <v>68</v>
      </c>
      <c r="E186" s="5">
        <v>1398</v>
      </c>
      <c r="F186" s="23">
        <v>149</v>
      </c>
      <c r="G186" s="23">
        <v>895</v>
      </c>
      <c r="H186" s="5" t="s">
        <v>0</v>
      </c>
      <c r="I186" s="5" t="s">
        <v>0</v>
      </c>
      <c r="J186" s="5" t="s">
        <v>0</v>
      </c>
      <c r="K186" s="23">
        <v>269</v>
      </c>
      <c r="L186" s="5" t="s">
        <v>0</v>
      </c>
      <c r="M186" s="5" t="s">
        <v>0</v>
      </c>
      <c r="N186" s="5" t="s">
        <v>0</v>
      </c>
      <c r="O186" s="5" t="s">
        <v>0</v>
      </c>
      <c r="P186" s="5" t="s">
        <v>0</v>
      </c>
      <c r="Q186" s="5" t="s">
        <v>0</v>
      </c>
      <c r="R186" s="5" t="s">
        <v>0</v>
      </c>
      <c r="S186" s="5" t="s">
        <v>0</v>
      </c>
      <c r="T186" s="5" t="s">
        <v>0</v>
      </c>
      <c r="U186" s="23">
        <v>234</v>
      </c>
      <c r="V186" s="5" t="s">
        <v>0</v>
      </c>
      <c r="W186" s="23">
        <v>2</v>
      </c>
      <c r="X186" s="23">
        <v>2</v>
      </c>
      <c r="Y186" s="5" t="s">
        <v>0</v>
      </c>
      <c r="Z186" s="5" t="s">
        <v>0</v>
      </c>
      <c r="AA186" s="5" t="s">
        <v>27</v>
      </c>
    </row>
    <row r="187" spans="1:27" ht="27" customHeight="1" x14ac:dyDescent="0.25">
      <c r="A187" s="4" t="s">
        <v>196</v>
      </c>
      <c r="B187" s="23">
        <v>1036</v>
      </c>
      <c r="C187" s="23">
        <v>351</v>
      </c>
      <c r="D187" s="5">
        <v>685</v>
      </c>
      <c r="E187" s="5">
        <v>26481</v>
      </c>
      <c r="F187" s="23">
        <v>1911</v>
      </c>
      <c r="G187" s="23">
        <v>13408</v>
      </c>
      <c r="H187" s="5" t="s">
        <v>0</v>
      </c>
      <c r="I187" s="23">
        <v>39</v>
      </c>
      <c r="J187" s="23">
        <v>2350</v>
      </c>
      <c r="K187" s="23">
        <v>9945</v>
      </c>
      <c r="L187" s="5" t="s">
        <v>0</v>
      </c>
      <c r="M187" s="5" t="s">
        <v>0</v>
      </c>
      <c r="N187" s="23">
        <v>13</v>
      </c>
      <c r="O187" s="23">
        <v>3</v>
      </c>
      <c r="P187" s="23">
        <v>69</v>
      </c>
      <c r="Q187" s="5" t="s">
        <v>0</v>
      </c>
      <c r="R187" s="5" t="s">
        <v>0</v>
      </c>
      <c r="S187" s="5" t="s">
        <v>0</v>
      </c>
      <c r="T187" s="5" t="s">
        <v>0</v>
      </c>
      <c r="U187" s="23">
        <v>654</v>
      </c>
      <c r="V187" s="5" t="s">
        <v>0</v>
      </c>
      <c r="W187" s="23">
        <v>588</v>
      </c>
      <c r="X187" s="23">
        <v>947</v>
      </c>
      <c r="Y187" s="5" t="s">
        <v>0</v>
      </c>
      <c r="Z187" s="5" t="s">
        <v>0</v>
      </c>
      <c r="AA187" s="5" t="s">
        <v>27</v>
      </c>
    </row>
    <row r="188" spans="1:27" ht="27" customHeight="1" x14ac:dyDescent="0.25">
      <c r="A188" s="4" t="s">
        <v>197</v>
      </c>
      <c r="B188" s="23">
        <v>88</v>
      </c>
      <c r="C188" s="23">
        <v>56</v>
      </c>
      <c r="D188" s="5">
        <v>32</v>
      </c>
      <c r="E188" s="5">
        <v>1199</v>
      </c>
      <c r="F188" s="23">
        <v>108</v>
      </c>
      <c r="G188" s="23">
        <v>779</v>
      </c>
      <c r="H188" s="5" t="s">
        <v>0</v>
      </c>
      <c r="I188" s="5" t="s">
        <v>0</v>
      </c>
      <c r="J188" s="5" t="s">
        <v>0</v>
      </c>
      <c r="K188" s="23">
        <v>321</v>
      </c>
      <c r="L188" s="5" t="s">
        <v>0</v>
      </c>
      <c r="M188" s="5" t="s">
        <v>0</v>
      </c>
      <c r="N188" s="5" t="s">
        <v>0</v>
      </c>
      <c r="O188" s="5" t="s">
        <v>0</v>
      </c>
      <c r="P188" s="5" t="s">
        <v>0</v>
      </c>
      <c r="Q188" s="5" t="s">
        <v>0</v>
      </c>
      <c r="R188" s="5" t="s">
        <v>0</v>
      </c>
      <c r="S188" s="5" t="s">
        <v>0</v>
      </c>
      <c r="T188" s="5" t="s">
        <v>0</v>
      </c>
      <c r="U188" s="23">
        <v>99</v>
      </c>
      <c r="V188" s="5" t="s">
        <v>0</v>
      </c>
      <c r="W188" s="23">
        <v>2</v>
      </c>
      <c r="X188" s="23">
        <v>46</v>
      </c>
      <c r="Y188" s="5" t="s">
        <v>0</v>
      </c>
      <c r="Z188" s="5" t="s">
        <v>0</v>
      </c>
      <c r="AA188" s="5" t="s">
        <v>0</v>
      </c>
    </row>
    <row r="189" spans="1:27" ht="27" customHeight="1" x14ac:dyDescent="0.25">
      <c r="A189" s="4" t="s">
        <v>198</v>
      </c>
      <c r="B189" s="23">
        <v>204</v>
      </c>
      <c r="C189" s="23">
        <v>53</v>
      </c>
      <c r="D189" s="5">
        <v>151</v>
      </c>
      <c r="E189" s="5">
        <v>6167</v>
      </c>
      <c r="F189" s="23">
        <v>992</v>
      </c>
      <c r="G189" s="23">
        <v>3390</v>
      </c>
      <c r="H189" s="5" t="s">
        <v>0</v>
      </c>
      <c r="I189" s="5" t="s">
        <v>0</v>
      </c>
      <c r="J189" s="23">
        <v>3</v>
      </c>
      <c r="K189" s="23">
        <v>2180</v>
      </c>
      <c r="L189" s="23">
        <v>1</v>
      </c>
      <c r="M189" s="5" t="s">
        <v>0</v>
      </c>
      <c r="N189" s="5" t="s">
        <v>0</v>
      </c>
      <c r="O189" s="5" t="s">
        <v>0</v>
      </c>
      <c r="P189" s="5" t="s">
        <v>0</v>
      </c>
      <c r="Q189" s="5" t="s">
        <v>0</v>
      </c>
      <c r="R189" s="5" t="s">
        <v>0</v>
      </c>
      <c r="S189" s="5" t="s">
        <v>0</v>
      </c>
      <c r="T189" s="5" t="s">
        <v>0</v>
      </c>
      <c r="U189" s="23">
        <v>593</v>
      </c>
      <c r="V189" s="5" t="s">
        <v>0</v>
      </c>
      <c r="W189" s="23">
        <v>75</v>
      </c>
      <c r="X189" s="23">
        <v>38</v>
      </c>
      <c r="Y189" s="5" t="s">
        <v>0</v>
      </c>
      <c r="Z189" s="5" t="s">
        <v>0</v>
      </c>
      <c r="AA189" s="5" t="s">
        <v>27</v>
      </c>
    </row>
    <row r="190" spans="1:27" ht="27" customHeight="1" x14ac:dyDescent="0.25">
      <c r="A190" s="4" t="s">
        <v>199</v>
      </c>
      <c r="B190" s="23">
        <v>242</v>
      </c>
      <c r="C190" s="23">
        <v>114</v>
      </c>
      <c r="D190" s="5">
        <v>128</v>
      </c>
      <c r="E190" s="5">
        <v>6181</v>
      </c>
      <c r="F190" s="23">
        <v>824</v>
      </c>
      <c r="G190" s="23">
        <v>4244</v>
      </c>
      <c r="H190" s="5" t="s">
        <v>0</v>
      </c>
      <c r="I190" s="5" t="s">
        <v>0</v>
      </c>
      <c r="J190" s="5" t="s">
        <v>0</v>
      </c>
      <c r="K190" s="23">
        <v>1936</v>
      </c>
      <c r="L190" s="5" t="s">
        <v>0</v>
      </c>
      <c r="M190" s="5" t="s">
        <v>0</v>
      </c>
      <c r="N190" s="5" t="s">
        <v>0</v>
      </c>
      <c r="O190" s="5" t="s">
        <v>0</v>
      </c>
      <c r="P190" s="5" t="s">
        <v>0</v>
      </c>
      <c r="Q190" s="5" t="s">
        <v>0</v>
      </c>
      <c r="R190" s="5" t="s">
        <v>0</v>
      </c>
      <c r="S190" s="5" t="s">
        <v>0</v>
      </c>
      <c r="T190" s="5" t="s">
        <v>0</v>
      </c>
      <c r="U190" s="23">
        <v>1</v>
      </c>
      <c r="V190" s="5" t="s">
        <v>0</v>
      </c>
      <c r="W190" s="23">
        <v>290</v>
      </c>
      <c r="X190" s="23">
        <v>160</v>
      </c>
      <c r="Y190" s="5" t="s">
        <v>0</v>
      </c>
      <c r="Z190" s="5" t="s">
        <v>0</v>
      </c>
      <c r="AA190" s="5" t="s">
        <v>27</v>
      </c>
    </row>
    <row r="191" spans="1:27" ht="27" customHeight="1" x14ac:dyDescent="0.25">
      <c r="A191" s="4" t="s">
        <v>200</v>
      </c>
      <c r="B191" s="23">
        <v>158</v>
      </c>
      <c r="C191" s="23">
        <v>29</v>
      </c>
      <c r="D191" s="5">
        <v>129</v>
      </c>
      <c r="E191" s="5">
        <v>3277</v>
      </c>
      <c r="F191" s="23">
        <v>121</v>
      </c>
      <c r="G191" s="23">
        <v>788</v>
      </c>
      <c r="H191" s="5" t="s">
        <v>0</v>
      </c>
      <c r="I191" s="5" t="s">
        <v>0</v>
      </c>
      <c r="J191" s="5" t="s">
        <v>0</v>
      </c>
      <c r="K191" s="23">
        <v>2489</v>
      </c>
      <c r="L191" s="5" t="s">
        <v>0</v>
      </c>
      <c r="M191" s="5" t="s">
        <v>0</v>
      </c>
      <c r="N191" s="5" t="s">
        <v>0</v>
      </c>
      <c r="O191" s="5" t="s">
        <v>0</v>
      </c>
      <c r="P191" s="5" t="s">
        <v>0</v>
      </c>
      <c r="Q191" s="5" t="s">
        <v>0</v>
      </c>
      <c r="R191" s="5" t="s">
        <v>0</v>
      </c>
      <c r="S191" s="5" t="s">
        <v>0</v>
      </c>
      <c r="T191" s="5" t="s">
        <v>0</v>
      </c>
      <c r="U191" s="5" t="s">
        <v>0</v>
      </c>
      <c r="V191" s="5" t="s">
        <v>0</v>
      </c>
      <c r="W191" s="23">
        <v>87</v>
      </c>
      <c r="X191" s="23">
        <v>18</v>
      </c>
      <c r="Y191" s="5" t="s">
        <v>0</v>
      </c>
      <c r="Z191" s="5" t="s">
        <v>0</v>
      </c>
      <c r="AA191" s="5" t="s">
        <v>27</v>
      </c>
    </row>
    <row r="192" spans="1:27" ht="27" customHeight="1" x14ac:dyDescent="0.25">
      <c r="A192" s="4" t="s">
        <v>201</v>
      </c>
      <c r="B192" s="23">
        <v>137</v>
      </c>
      <c r="C192" s="23">
        <v>14</v>
      </c>
      <c r="D192" s="5">
        <v>123</v>
      </c>
      <c r="E192" s="5">
        <v>3172</v>
      </c>
      <c r="F192" s="23">
        <v>183</v>
      </c>
      <c r="G192" s="23">
        <v>2076</v>
      </c>
      <c r="H192" s="5" t="s">
        <v>0</v>
      </c>
      <c r="I192" s="5" t="s">
        <v>0</v>
      </c>
      <c r="J192" s="5" t="s">
        <v>0</v>
      </c>
      <c r="K192" s="23">
        <v>1066</v>
      </c>
      <c r="L192" s="5" t="s">
        <v>0</v>
      </c>
      <c r="M192" s="5" t="s">
        <v>0</v>
      </c>
      <c r="N192" s="5" t="s">
        <v>0</v>
      </c>
      <c r="O192" s="5" t="s">
        <v>0</v>
      </c>
      <c r="P192" s="5" t="s">
        <v>0</v>
      </c>
      <c r="Q192" s="5" t="s">
        <v>0</v>
      </c>
      <c r="R192" s="5" t="s">
        <v>0</v>
      </c>
      <c r="S192" s="5" t="s">
        <v>0</v>
      </c>
      <c r="T192" s="5" t="s">
        <v>0</v>
      </c>
      <c r="U192" s="23">
        <v>30</v>
      </c>
      <c r="V192" s="5" t="s">
        <v>0</v>
      </c>
      <c r="W192" s="23">
        <v>15</v>
      </c>
      <c r="X192" s="23">
        <v>327</v>
      </c>
      <c r="Y192" s="5" t="s">
        <v>0</v>
      </c>
      <c r="Z192" s="5" t="s">
        <v>0</v>
      </c>
      <c r="AA192" s="5" t="s">
        <v>0</v>
      </c>
    </row>
    <row r="193" spans="1:27" ht="27" customHeight="1" x14ac:dyDescent="0.25">
      <c r="A193" s="4" t="s">
        <v>202</v>
      </c>
      <c r="B193" s="23">
        <v>240</v>
      </c>
      <c r="C193" s="23">
        <v>38</v>
      </c>
      <c r="D193" s="5">
        <v>202</v>
      </c>
      <c r="E193" s="5">
        <v>9204</v>
      </c>
      <c r="F193" s="23">
        <v>443</v>
      </c>
      <c r="G193" s="23">
        <v>3698</v>
      </c>
      <c r="H193" s="5" t="s">
        <v>0</v>
      </c>
      <c r="I193" s="5" t="s">
        <v>0</v>
      </c>
      <c r="J193" s="5" t="s">
        <v>0</v>
      </c>
      <c r="K193" s="23">
        <v>4148</v>
      </c>
      <c r="L193" s="5" t="s">
        <v>0</v>
      </c>
      <c r="M193" s="5" t="s">
        <v>0</v>
      </c>
      <c r="N193" s="5" t="s">
        <v>0</v>
      </c>
      <c r="O193" s="5" t="s">
        <v>0</v>
      </c>
      <c r="P193" s="5" t="s">
        <v>0</v>
      </c>
      <c r="Q193" s="5" t="s">
        <v>0</v>
      </c>
      <c r="R193" s="5" t="s">
        <v>0</v>
      </c>
      <c r="S193" s="5" t="s">
        <v>0</v>
      </c>
      <c r="T193" s="5" t="s">
        <v>0</v>
      </c>
      <c r="U193" s="23">
        <v>1358</v>
      </c>
      <c r="V193" s="5" t="s">
        <v>0</v>
      </c>
      <c r="W193" s="23">
        <v>243</v>
      </c>
      <c r="X193" s="23">
        <v>300</v>
      </c>
      <c r="Y193" s="5" t="s">
        <v>0</v>
      </c>
      <c r="Z193" s="5" t="s">
        <v>0</v>
      </c>
      <c r="AA193" s="5" t="s">
        <v>27</v>
      </c>
    </row>
    <row r="194" spans="1:27" ht="27" customHeight="1" x14ac:dyDescent="0.25">
      <c r="A194" s="4" t="s">
        <v>203</v>
      </c>
      <c r="B194" s="23">
        <v>289</v>
      </c>
      <c r="C194" s="23">
        <v>60</v>
      </c>
      <c r="D194" s="5">
        <v>229</v>
      </c>
      <c r="E194" s="5">
        <v>9649</v>
      </c>
      <c r="F194" s="23">
        <v>783</v>
      </c>
      <c r="G194" s="23">
        <v>5905</v>
      </c>
      <c r="H194" s="5" t="s">
        <v>0</v>
      </c>
      <c r="I194" s="5" t="s">
        <v>0</v>
      </c>
      <c r="J194" s="23">
        <v>40</v>
      </c>
      <c r="K194" s="23">
        <v>3491</v>
      </c>
      <c r="L194" s="5" t="s">
        <v>0</v>
      </c>
      <c r="M194" s="5" t="s">
        <v>0</v>
      </c>
      <c r="N194" s="5" t="s">
        <v>0</v>
      </c>
      <c r="O194" s="23">
        <v>22</v>
      </c>
      <c r="P194" s="5" t="s">
        <v>0</v>
      </c>
      <c r="Q194" s="5" t="s">
        <v>0</v>
      </c>
      <c r="R194" s="5" t="s">
        <v>0</v>
      </c>
      <c r="S194" s="5" t="s">
        <v>0</v>
      </c>
      <c r="T194" s="5" t="s">
        <v>0</v>
      </c>
      <c r="U194" s="23">
        <v>191</v>
      </c>
      <c r="V194" s="5" t="s">
        <v>0</v>
      </c>
      <c r="W194" s="23">
        <v>107</v>
      </c>
      <c r="X194" s="23">
        <v>24</v>
      </c>
      <c r="Y194" s="5" t="s">
        <v>0</v>
      </c>
      <c r="Z194" s="5" t="s">
        <v>0</v>
      </c>
      <c r="AA194" s="5" t="s">
        <v>27</v>
      </c>
    </row>
    <row r="195" spans="1:27" ht="27" customHeight="1" x14ac:dyDescent="0.25">
      <c r="A195" s="4" t="s">
        <v>204</v>
      </c>
      <c r="B195" s="23">
        <v>122</v>
      </c>
      <c r="C195" s="23">
        <v>46</v>
      </c>
      <c r="D195" s="5">
        <v>76</v>
      </c>
      <c r="E195" s="5">
        <v>2280</v>
      </c>
      <c r="F195" s="23">
        <v>681</v>
      </c>
      <c r="G195" s="23">
        <v>1385</v>
      </c>
      <c r="H195" s="5" t="s">
        <v>0</v>
      </c>
      <c r="I195" s="5" t="s">
        <v>0</v>
      </c>
      <c r="J195" s="5" t="s">
        <v>0</v>
      </c>
      <c r="K195" s="23">
        <v>768</v>
      </c>
      <c r="L195" s="5" t="s">
        <v>0</v>
      </c>
      <c r="M195" s="5" t="s">
        <v>0</v>
      </c>
      <c r="N195" s="5">
        <v>2</v>
      </c>
      <c r="O195" s="5" t="s">
        <v>0</v>
      </c>
      <c r="P195" s="5" t="s">
        <v>0</v>
      </c>
      <c r="Q195" s="5" t="s">
        <v>0</v>
      </c>
      <c r="R195" s="5" t="s">
        <v>0</v>
      </c>
      <c r="S195" s="5" t="s">
        <v>0</v>
      </c>
      <c r="T195" s="5" t="s">
        <v>0</v>
      </c>
      <c r="U195" s="23">
        <v>125</v>
      </c>
      <c r="V195" s="5" t="s">
        <v>0</v>
      </c>
      <c r="W195" s="23">
        <v>4</v>
      </c>
      <c r="X195" s="23">
        <v>1</v>
      </c>
      <c r="Y195" s="5" t="s">
        <v>0</v>
      </c>
      <c r="Z195" s="5" t="s">
        <v>0</v>
      </c>
      <c r="AA195" s="5" t="s">
        <v>27</v>
      </c>
    </row>
    <row r="196" spans="1:27" ht="27" customHeight="1" x14ac:dyDescent="0.25">
      <c r="A196" s="4" t="s">
        <v>205</v>
      </c>
      <c r="B196" s="23">
        <v>469</v>
      </c>
      <c r="C196" s="23">
        <v>78</v>
      </c>
      <c r="D196" s="5">
        <v>391</v>
      </c>
      <c r="E196" s="5">
        <v>1852</v>
      </c>
      <c r="F196" s="23">
        <v>359</v>
      </c>
      <c r="G196" s="23">
        <v>1504</v>
      </c>
      <c r="H196" s="5" t="s">
        <v>0</v>
      </c>
      <c r="I196" s="5" t="s">
        <v>0</v>
      </c>
      <c r="J196" s="5" t="s">
        <v>0</v>
      </c>
      <c r="K196" s="23">
        <v>342</v>
      </c>
      <c r="L196" s="5" t="s">
        <v>0</v>
      </c>
      <c r="M196" s="5" t="s">
        <v>0</v>
      </c>
      <c r="N196" s="5" t="s">
        <v>0</v>
      </c>
      <c r="O196" s="23">
        <v>6</v>
      </c>
      <c r="P196" s="5" t="s">
        <v>0</v>
      </c>
      <c r="Q196" s="5" t="s">
        <v>0</v>
      </c>
      <c r="R196" s="5" t="s">
        <v>0</v>
      </c>
      <c r="S196" s="5" t="s">
        <v>0</v>
      </c>
      <c r="T196" s="5" t="s">
        <v>0</v>
      </c>
      <c r="U196" s="5" t="s">
        <v>0</v>
      </c>
      <c r="V196" s="5" t="s">
        <v>0</v>
      </c>
      <c r="W196" s="5" t="s">
        <v>0</v>
      </c>
      <c r="X196" s="23">
        <v>2</v>
      </c>
      <c r="Y196" s="5" t="s">
        <v>0</v>
      </c>
      <c r="Z196" s="5" t="s">
        <v>0</v>
      </c>
      <c r="AA196" s="5" t="s">
        <v>27</v>
      </c>
    </row>
    <row r="197" spans="1:27" ht="27" customHeight="1" x14ac:dyDescent="0.25">
      <c r="A197" s="4" t="s">
        <v>206</v>
      </c>
      <c r="B197" s="23">
        <v>221</v>
      </c>
      <c r="C197" s="23">
        <v>52</v>
      </c>
      <c r="D197" s="5">
        <v>169</v>
      </c>
      <c r="E197" s="5">
        <v>5775</v>
      </c>
      <c r="F197" s="23">
        <v>520</v>
      </c>
      <c r="G197" s="23">
        <v>1923</v>
      </c>
      <c r="H197" s="5" t="s">
        <v>0</v>
      </c>
      <c r="I197" s="5" t="s">
        <v>0</v>
      </c>
      <c r="J197" s="5" t="s">
        <v>0</v>
      </c>
      <c r="K197" s="23">
        <v>3793</v>
      </c>
      <c r="L197" s="5" t="s">
        <v>0</v>
      </c>
      <c r="M197" s="5" t="s">
        <v>0</v>
      </c>
      <c r="N197" s="5" t="s">
        <v>0</v>
      </c>
      <c r="O197" s="5" t="s">
        <v>0</v>
      </c>
      <c r="P197" s="5" t="s">
        <v>0</v>
      </c>
      <c r="Q197" s="5" t="s">
        <v>0</v>
      </c>
      <c r="R197" s="5" t="s">
        <v>0</v>
      </c>
      <c r="S197" s="5" t="s">
        <v>0</v>
      </c>
      <c r="T197" s="5" t="s">
        <v>0</v>
      </c>
      <c r="U197" s="23">
        <v>59</v>
      </c>
      <c r="V197" s="5" t="s">
        <v>0</v>
      </c>
      <c r="W197" s="23">
        <v>32</v>
      </c>
      <c r="X197" s="23">
        <v>43</v>
      </c>
      <c r="Y197" s="5" t="s">
        <v>0</v>
      </c>
      <c r="Z197" s="5" t="s">
        <v>0</v>
      </c>
      <c r="AA197" s="5" t="s">
        <v>27</v>
      </c>
    </row>
    <row r="198" spans="1:27" ht="27" customHeight="1" x14ac:dyDescent="0.25">
      <c r="A198" s="4" t="s">
        <v>207</v>
      </c>
      <c r="B198" s="23">
        <v>235</v>
      </c>
      <c r="C198" s="23">
        <v>53</v>
      </c>
      <c r="D198" s="5">
        <v>182</v>
      </c>
      <c r="E198" s="5">
        <v>5605</v>
      </c>
      <c r="F198" s="23">
        <v>296</v>
      </c>
      <c r="G198" s="23">
        <v>3126</v>
      </c>
      <c r="H198" s="5" t="s">
        <v>0</v>
      </c>
      <c r="I198" s="5" t="s">
        <v>0</v>
      </c>
      <c r="J198" s="5" t="s">
        <v>0</v>
      </c>
      <c r="K198" s="23">
        <v>2475</v>
      </c>
      <c r="L198" s="5" t="s">
        <v>0</v>
      </c>
      <c r="M198" s="5" t="s">
        <v>0</v>
      </c>
      <c r="N198" s="5" t="s">
        <v>0</v>
      </c>
      <c r="O198" s="5" t="s">
        <v>0</v>
      </c>
      <c r="P198" s="5" t="s">
        <v>0</v>
      </c>
      <c r="Q198" s="5" t="s">
        <v>0</v>
      </c>
      <c r="R198" s="5" t="s">
        <v>0</v>
      </c>
      <c r="S198" s="5" t="s">
        <v>0</v>
      </c>
      <c r="T198" s="5" t="s">
        <v>0</v>
      </c>
      <c r="U198" s="23">
        <v>4</v>
      </c>
      <c r="V198" s="5" t="s">
        <v>0</v>
      </c>
      <c r="W198" s="23">
        <v>33</v>
      </c>
      <c r="X198" s="23">
        <v>49</v>
      </c>
      <c r="Y198" s="5" t="s">
        <v>0</v>
      </c>
      <c r="Z198" s="5" t="s">
        <v>0</v>
      </c>
      <c r="AA198" s="5" t="s">
        <v>27</v>
      </c>
    </row>
    <row r="199" spans="1:27" ht="27" customHeight="1" x14ac:dyDescent="0.25">
      <c r="A199" s="3" t="s">
        <v>208</v>
      </c>
      <c r="B199" s="22">
        <f>SUM(B200:B223)</f>
        <v>5058</v>
      </c>
      <c r="C199" s="22">
        <f t="shared" ref="C199:R199" si="23">SUM(C200:C223)</f>
        <v>1489</v>
      </c>
      <c r="D199" s="22">
        <f t="shared" si="23"/>
        <v>3569</v>
      </c>
      <c r="E199" s="22">
        <f t="shared" si="23"/>
        <v>170531</v>
      </c>
      <c r="F199" s="22">
        <f t="shared" si="23"/>
        <v>19712</v>
      </c>
      <c r="G199" s="22">
        <f t="shared" si="23"/>
        <v>66531</v>
      </c>
      <c r="H199" s="22">
        <f t="shared" si="23"/>
        <v>0</v>
      </c>
      <c r="I199" s="22">
        <f t="shared" si="23"/>
        <v>32</v>
      </c>
      <c r="J199" s="22">
        <f t="shared" si="23"/>
        <v>941</v>
      </c>
      <c r="K199" s="22">
        <f t="shared" si="23"/>
        <v>63132</v>
      </c>
      <c r="L199" s="22">
        <f t="shared" si="23"/>
        <v>5083</v>
      </c>
      <c r="M199" s="22">
        <f t="shared" si="23"/>
        <v>0</v>
      </c>
      <c r="N199" s="22">
        <f t="shared" si="23"/>
        <v>2</v>
      </c>
      <c r="O199" s="22">
        <f t="shared" si="23"/>
        <v>3</v>
      </c>
      <c r="P199" s="22">
        <f t="shared" si="23"/>
        <v>1</v>
      </c>
      <c r="Q199" s="22">
        <f t="shared" si="23"/>
        <v>149</v>
      </c>
      <c r="R199" s="22">
        <f t="shared" si="23"/>
        <v>0</v>
      </c>
      <c r="S199" s="22">
        <f t="shared" ref="S199:Z199" si="24">SUM(S200:S223)</f>
        <v>2086</v>
      </c>
      <c r="T199" s="22">
        <f t="shared" si="24"/>
        <v>7551</v>
      </c>
      <c r="U199" s="22">
        <f t="shared" si="24"/>
        <v>10020</v>
      </c>
      <c r="V199" s="22">
        <f t="shared" si="24"/>
        <v>15000</v>
      </c>
      <c r="W199" s="22">
        <f t="shared" si="24"/>
        <v>1611</v>
      </c>
      <c r="X199" s="22">
        <f t="shared" si="24"/>
        <v>2177</v>
      </c>
      <c r="Y199" s="22">
        <f t="shared" si="24"/>
        <v>0</v>
      </c>
      <c r="Z199" s="22">
        <f t="shared" si="24"/>
        <v>0</v>
      </c>
      <c r="AA199" s="22">
        <f>SUM(AA200:AA223)</f>
        <v>0</v>
      </c>
    </row>
    <row r="200" spans="1:27" ht="27" customHeight="1" x14ac:dyDescent="0.25">
      <c r="A200" s="4" t="s">
        <v>209</v>
      </c>
      <c r="B200" s="23">
        <v>263</v>
      </c>
      <c r="C200" s="23">
        <v>70</v>
      </c>
      <c r="D200" s="5">
        <v>193</v>
      </c>
      <c r="E200" s="5">
        <v>5266</v>
      </c>
      <c r="F200" s="23">
        <v>919</v>
      </c>
      <c r="G200" s="23">
        <v>1919</v>
      </c>
      <c r="H200" s="5" t="s">
        <v>0</v>
      </c>
      <c r="I200" s="5" t="s">
        <v>0</v>
      </c>
      <c r="J200" s="23">
        <v>38</v>
      </c>
      <c r="K200" s="23">
        <v>3167</v>
      </c>
      <c r="L200" s="5" t="s">
        <v>0</v>
      </c>
      <c r="M200" s="5" t="s">
        <v>0</v>
      </c>
      <c r="N200" s="5" t="s">
        <v>0</v>
      </c>
      <c r="O200" s="5" t="s">
        <v>0</v>
      </c>
      <c r="P200" s="5" t="s">
        <v>0</v>
      </c>
      <c r="Q200" s="5" t="s">
        <v>0</v>
      </c>
      <c r="R200" s="5" t="s">
        <v>0</v>
      </c>
      <c r="S200" s="5" t="s">
        <v>0</v>
      </c>
      <c r="T200" s="5" t="s">
        <v>0</v>
      </c>
      <c r="U200" s="23">
        <v>142</v>
      </c>
      <c r="V200" s="5" t="s">
        <v>0</v>
      </c>
      <c r="W200" s="23">
        <v>38</v>
      </c>
      <c r="X200" s="23">
        <v>46</v>
      </c>
      <c r="Y200" s="5" t="s">
        <v>0</v>
      </c>
      <c r="Z200" s="5" t="s">
        <v>0</v>
      </c>
      <c r="AA200" s="5" t="s">
        <v>27</v>
      </c>
    </row>
    <row r="201" spans="1:27" ht="27" customHeight="1" x14ac:dyDescent="0.25">
      <c r="A201" s="4" t="s">
        <v>210</v>
      </c>
      <c r="B201" s="23">
        <v>1775</v>
      </c>
      <c r="C201" s="23">
        <v>667</v>
      </c>
      <c r="D201" s="5">
        <v>1108</v>
      </c>
      <c r="E201" s="5">
        <v>65546</v>
      </c>
      <c r="F201" s="23">
        <v>6118</v>
      </c>
      <c r="G201" s="23">
        <v>25336</v>
      </c>
      <c r="H201" s="5" t="s">
        <v>0</v>
      </c>
      <c r="I201" s="23">
        <v>32</v>
      </c>
      <c r="J201" s="23">
        <v>406</v>
      </c>
      <c r="K201" s="23">
        <v>16389</v>
      </c>
      <c r="L201" s="23">
        <v>203</v>
      </c>
      <c r="M201" s="5" t="s">
        <v>0</v>
      </c>
      <c r="N201" s="23">
        <v>2</v>
      </c>
      <c r="O201" s="23">
        <v>3</v>
      </c>
      <c r="P201" s="23">
        <v>1</v>
      </c>
      <c r="Q201" s="5" t="s">
        <v>0</v>
      </c>
      <c r="R201" s="5" t="s">
        <v>0</v>
      </c>
      <c r="S201" s="5" t="s">
        <v>0</v>
      </c>
      <c r="T201" s="23">
        <v>6856</v>
      </c>
      <c r="U201" s="23">
        <v>1318</v>
      </c>
      <c r="V201" s="23">
        <v>15000</v>
      </c>
      <c r="W201" s="23">
        <v>61</v>
      </c>
      <c r="X201" s="23">
        <v>720</v>
      </c>
      <c r="Y201" s="5" t="s">
        <v>0</v>
      </c>
      <c r="Z201" s="5" t="s">
        <v>0</v>
      </c>
      <c r="AA201" s="5" t="s">
        <v>0</v>
      </c>
    </row>
    <row r="202" spans="1:27" ht="27" customHeight="1" x14ac:dyDescent="0.25">
      <c r="A202" s="4" t="s">
        <v>211</v>
      </c>
      <c r="B202" s="23">
        <v>417</v>
      </c>
      <c r="C202" s="23">
        <v>7</v>
      </c>
      <c r="D202" s="5">
        <v>410</v>
      </c>
      <c r="E202" s="5">
        <v>15311</v>
      </c>
      <c r="F202" s="23">
        <v>132</v>
      </c>
      <c r="G202" s="23">
        <v>3521</v>
      </c>
      <c r="H202" s="5" t="s">
        <v>0</v>
      </c>
      <c r="I202" s="5" t="s">
        <v>0</v>
      </c>
      <c r="J202" s="23">
        <v>51</v>
      </c>
      <c r="K202" s="23">
        <v>2850</v>
      </c>
      <c r="L202" s="23">
        <v>4877</v>
      </c>
      <c r="M202" s="5" t="s">
        <v>0</v>
      </c>
      <c r="N202" s="5" t="s">
        <v>0</v>
      </c>
      <c r="O202" s="5" t="s">
        <v>0</v>
      </c>
      <c r="P202" s="5" t="s">
        <v>0</v>
      </c>
      <c r="Q202" s="23">
        <v>149</v>
      </c>
      <c r="R202" s="5" t="s">
        <v>0</v>
      </c>
      <c r="S202" s="23">
        <v>2086</v>
      </c>
      <c r="T202" s="5" t="s">
        <v>0</v>
      </c>
      <c r="U202" s="23">
        <v>1777</v>
      </c>
      <c r="V202" s="5" t="s">
        <v>0</v>
      </c>
      <c r="W202" s="23">
        <v>68</v>
      </c>
      <c r="X202" s="23">
        <v>749</v>
      </c>
      <c r="Y202" s="5" t="s">
        <v>0</v>
      </c>
      <c r="Z202" s="5" t="s">
        <v>0</v>
      </c>
      <c r="AA202" s="5" t="s">
        <v>45</v>
      </c>
    </row>
    <row r="203" spans="1:27" ht="27" customHeight="1" x14ac:dyDescent="0.25">
      <c r="A203" s="4" t="s">
        <v>212</v>
      </c>
      <c r="B203" s="23">
        <v>102</v>
      </c>
      <c r="C203" s="23">
        <v>17</v>
      </c>
      <c r="D203" s="5">
        <v>85</v>
      </c>
      <c r="E203" s="5">
        <v>3702</v>
      </c>
      <c r="F203" s="23">
        <v>220</v>
      </c>
      <c r="G203" s="23">
        <v>1993</v>
      </c>
      <c r="H203" s="5" t="s">
        <v>0</v>
      </c>
      <c r="I203" s="5" t="s">
        <v>0</v>
      </c>
      <c r="J203" s="5" t="s">
        <v>0</v>
      </c>
      <c r="K203" s="23">
        <v>1518</v>
      </c>
      <c r="L203" s="5" t="s">
        <v>0</v>
      </c>
      <c r="M203" s="5" t="s">
        <v>0</v>
      </c>
      <c r="N203" s="5" t="s">
        <v>0</v>
      </c>
      <c r="O203" s="5" t="s">
        <v>0</v>
      </c>
      <c r="P203" s="5" t="s">
        <v>0</v>
      </c>
      <c r="Q203" s="5" t="s">
        <v>0</v>
      </c>
      <c r="R203" s="5" t="s">
        <v>0</v>
      </c>
      <c r="S203" s="5" t="s">
        <v>0</v>
      </c>
      <c r="T203" s="23">
        <v>91</v>
      </c>
      <c r="U203" s="23">
        <v>100</v>
      </c>
      <c r="V203" s="5" t="s">
        <v>0</v>
      </c>
      <c r="W203" s="23">
        <v>264</v>
      </c>
      <c r="X203" s="23">
        <v>16</v>
      </c>
      <c r="Y203" s="5" t="s">
        <v>0</v>
      </c>
      <c r="Z203" s="5" t="s">
        <v>0</v>
      </c>
      <c r="AA203" s="5" t="s">
        <v>27</v>
      </c>
    </row>
    <row r="204" spans="1:27" ht="27" customHeight="1" x14ac:dyDescent="0.25">
      <c r="A204" s="4" t="s">
        <v>213</v>
      </c>
      <c r="B204" s="23">
        <v>74</v>
      </c>
      <c r="C204" s="23">
        <v>14</v>
      </c>
      <c r="D204" s="5">
        <v>60</v>
      </c>
      <c r="E204" s="5">
        <v>2776</v>
      </c>
      <c r="F204" s="23">
        <v>94</v>
      </c>
      <c r="G204" s="23">
        <v>1126</v>
      </c>
      <c r="H204" s="5" t="s">
        <v>0</v>
      </c>
      <c r="I204" s="5" t="s">
        <v>0</v>
      </c>
      <c r="J204" s="23">
        <v>27</v>
      </c>
      <c r="K204" s="23">
        <v>1425</v>
      </c>
      <c r="L204" s="5" t="s">
        <v>0</v>
      </c>
      <c r="M204" s="5" t="s">
        <v>0</v>
      </c>
      <c r="N204" s="5" t="s">
        <v>0</v>
      </c>
      <c r="O204" s="5" t="s">
        <v>0</v>
      </c>
      <c r="P204" s="5" t="s">
        <v>0</v>
      </c>
      <c r="Q204" s="5" t="s">
        <v>0</v>
      </c>
      <c r="R204" s="5" t="s">
        <v>0</v>
      </c>
      <c r="S204" s="5" t="s">
        <v>0</v>
      </c>
      <c r="T204" s="23">
        <v>13</v>
      </c>
      <c r="U204" s="23">
        <v>185</v>
      </c>
      <c r="V204" s="5" t="s">
        <v>0</v>
      </c>
      <c r="W204" s="5" t="s">
        <v>0</v>
      </c>
      <c r="X204" s="23">
        <v>45</v>
      </c>
      <c r="Y204" s="5" t="s">
        <v>0</v>
      </c>
      <c r="Z204" s="5" t="s">
        <v>0</v>
      </c>
      <c r="AA204" s="5" t="s">
        <v>27</v>
      </c>
    </row>
    <row r="205" spans="1:27" ht="27" customHeight="1" x14ac:dyDescent="0.25">
      <c r="A205" s="4" t="s">
        <v>214</v>
      </c>
      <c r="B205" s="23">
        <v>97</v>
      </c>
      <c r="C205" s="23">
        <v>30</v>
      </c>
      <c r="D205" s="5">
        <v>67</v>
      </c>
      <c r="E205" s="5">
        <v>4702</v>
      </c>
      <c r="F205" s="23">
        <v>301</v>
      </c>
      <c r="G205" s="23">
        <v>1846</v>
      </c>
      <c r="H205" s="5" t="s">
        <v>0</v>
      </c>
      <c r="I205" s="5" t="s">
        <v>0</v>
      </c>
      <c r="J205" s="5" t="s">
        <v>0</v>
      </c>
      <c r="K205" s="23">
        <v>1008</v>
      </c>
      <c r="L205" s="5" t="s">
        <v>0</v>
      </c>
      <c r="M205" s="5" t="s">
        <v>0</v>
      </c>
      <c r="N205" s="5" t="s">
        <v>0</v>
      </c>
      <c r="O205" s="5" t="s">
        <v>0</v>
      </c>
      <c r="P205" s="5" t="s">
        <v>0</v>
      </c>
      <c r="Q205" s="5" t="s">
        <v>0</v>
      </c>
      <c r="R205" s="5" t="s">
        <v>0</v>
      </c>
      <c r="S205" s="5" t="s">
        <v>0</v>
      </c>
      <c r="T205" s="23">
        <v>74</v>
      </c>
      <c r="U205" s="23">
        <v>1774</v>
      </c>
      <c r="V205" s="5" t="s">
        <v>0</v>
      </c>
      <c r="W205" s="23">
        <v>246</v>
      </c>
      <c r="X205" s="23">
        <v>8</v>
      </c>
      <c r="Y205" s="5" t="s">
        <v>0</v>
      </c>
      <c r="Z205" s="5" t="s">
        <v>0</v>
      </c>
      <c r="AA205" s="5" t="s">
        <v>27</v>
      </c>
    </row>
    <row r="206" spans="1:27" ht="27" customHeight="1" x14ac:dyDescent="0.25">
      <c r="A206" s="4" t="s">
        <v>215</v>
      </c>
      <c r="B206" s="23">
        <v>140</v>
      </c>
      <c r="C206" s="23">
        <v>14</v>
      </c>
      <c r="D206" s="5">
        <v>126</v>
      </c>
      <c r="E206" s="5">
        <v>7387</v>
      </c>
      <c r="F206" s="23">
        <v>232</v>
      </c>
      <c r="G206" s="23">
        <v>3592</v>
      </c>
      <c r="H206" s="5" t="s">
        <v>0</v>
      </c>
      <c r="I206" s="5" t="s">
        <v>0</v>
      </c>
      <c r="J206" s="5" t="s">
        <v>0</v>
      </c>
      <c r="K206" s="23">
        <v>3687</v>
      </c>
      <c r="L206" s="5" t="s">
        <v>0</v>
      </c>
      <c r="M206" s="5" t="s">
        <v>0</v>
      </c>
      <c r="N206" s="5" t="s">
        <v>0</v>
      </c>
      <c r="O206" s="5" t="s">
        <v>0</v>
      </c>
      <c r="P206" s="5" t="s">
        <v>0</v>
      </c>
      <c r="Q206" s="5" t="s">
        <v>0</v>
      </c>
      <c r="R206" s="5" t="s">
        <v>0</v>
      </c>
      <c r="S206" s="5" t="s">
        <v>0</v>
      </c>
      <c r="T206" s="5" t="s">
        <v>0</v>
      </c>
      <c r="U206" s="23">
        <v>108</v>
      </c>
      <c r="V206" s="5" t="s">
        <v>0</v>
      </c>
      <c r="W206" s="23">
        <v>316</v>
      </c>
      <c r="X206" s="23">
        <v>31</v>
      </c>
      <c r="Y206" s="5" t="s">
        <v>0</v>
      </c>
      <c r="Z206" s="5" t="s">
        <v>0</v>
      </c>
      <c r="AA206" s="5" t="s">
        <v>0</v>
      </c>
    </row>
    <row r="207" spans="1:27" ht="27" customHeight="1" x14ac:dyDescent="0.25">
      <c r="A207" s="4" t="s">
        <v>216</v>
      </c>
      <c r="B207" s="23">
        <v>101</v>
      </c>
      <c r="C207" s="23">
        <v>20</v>
      </c>
      <c r="D207" s="5">
        <v>81</v>
      </c>
      <c r="E207" s="5">
        <v>4163</v>
      </c>
      <c r="F207" s="23">
        <v>291</v>
      </c>
      <c r="G207" s="23">
        <v>1514</v>
      </c>
      <c r="H207" s="5" t="s">
        <v>0</v>
      </c>
      <c r="I207" s="5" t="s">
        <v>0</v>
      </c>
      <c r="J207" s="5" t="s">
        <v>0</v>
      </c>
      <c r="K207" s="23">
        <v>2556</v>
      </c>
      <c r="L207" s="5" t="s">
        <v>0</v>
      </c>
      <c r="M207" s="5" t="s">
        <v>0</v>
      </c>
      <c r="N207" s="5" t="s">
        <v>0</v>
      </c>
      <c r="O207" s="5" t="s">
        <v>0</v>
      </c>
      <c r="P207" s="5" t="s">
        <v>0</v>
      </c>
      <c r="Q207" s="5" t="s">
        <v>0</v>
      </c>
      <c r="R207" s="5" t="s">
        <v>0</v>
      </c>
      <c r="S207" s="5" t="s">
        <v>0</v>
      </c>
      <c r="T207" s="5" t="s">
        <v>0</v>
      </c>
      <c r="U207" s="23">
        <v>93</v>
      </c>
      <c r="V207" s="5" t="s">
        <v>0</v>
      </c>
      <c r="W207" s="5" t="s">
        <v>0</v>
      </c>
      <c r="X207" s="23">
        <v>11</v>
      </c>
      <c r="Y207" s="5" t="s">
        <v>0</v>
      </c>
      <c r="Z207" s="5" t="s">
        <v>0</v>
      </c>
      <c r="AA207" s="5" t="s">
        <v>27</v>
      </c>
    </row>
    <row r="208" spans="1:27" ht="27" customHeight="1" x14ac:dyDescent="0.25">
      <c r="A208" s="4" t="s">
        <v>217</v>
      </c>
      <c r="B208" s="23">
        <v>65</v>
      </c>
      <c r="C208" s="23">
        <v>4</v>
      </c>
      <c r="D208" s="5">
        <v>61</v>
      </c>
      <c r="E208" s="5">
        <v>1617</v>
      </c>
      <c r="F208" s="23">
        <v>8</v>
      </c>
      <c r="G208" s="23">
        <v>524</v>
      </c>
      <c r="H208" s="5" t="s">
        <v>0</v>
      </c>
      <c r="I208" s="5" t="s">
        <v>0</v>
      </c>
      <c r="J208" s="5" t="s">
        <v>0</v>
      </c>
      <c r="K208" s="23">
        <v>902</v>
      </c>
      <c r="L208" s="5" t="s">
        <v>0</v>
      </c>
      <c r="M208" s="5" t="s">
        <v>0</v>
      </c>
      <c r="N208" s="5" t="s">
        <v>0</v>
      </c>
      <c r="O208" s="5" t="s">
        <v>0</v>
      </c>
      <c r="P208" s="5" t="s">
        <v>0</v>
      </c>
      <c r="Q208" s="5" t="s">
        <v>0</v>
      </c>
      <c r="R208" s="5" t="s">
        <v>0</v>
      </c>
      <c r="S208" s="5" t="s">
        <v>0</v>
      </c>
      <c r="T208" s="5" t="s">
        <v>0</v>
      </c>
      <c r="U208" s="23">
        <v>191</v>
      </c>
      <c r="V208" s="5" t="s">
        <v>0</v>
      </c>
      <c r="W208" s="23">
        <v>105</v>
      </c>
      <c r="X208" s="23">
        <v>82</v>
      </c>
      <c r="Y208" s="5" t="s">
        <v>0</v>
      </c>
      <c r="Z208" s="5" t="s">
        <v>0</v>
      </c>
      <c r="AA208" s="5" t="s">
        <v>0</v>
      </c>
    </row>
    <row r="209" spans="1:27" ht="27" customHeight="1" x14ac:dyDescent="0.25">
      <c r="A209" s="4" t="s">
        <v>218</v>
      </c>
      <c r="B209" s="23">
        <v>38</v>
      </c>
      <c r="C209" s="23">
        <v>2</v>
      </c>
      <c r="D209" s="5">
        <v>36</v>
      </c>
      <c r="E209" s="5">
        <v>1067</v>
      </c>
      <c r="F209" s="23">
        <v>9</v>
      </c>
      <c r="G209" s="23">
        <v>329</v>
      </c>
      <c r="H209" s="5" t="s">
        <v>0</v>
      </c>
      <c r="I209" s="5" t="s">
        <v>0</v>
      </c>
      <c r="J209" s="5" t="s">
        <v>0</v>
      </c>
      <c r="K209" s="23">
        <v>661</v>
      </c>
      <c r="L209" s="5" t="s">
        <v>0</v>
      </c>
      <c r="M209" s="5" t="s">
        <v>0</v>
      </c>
      <c r="N209" s="5" t="s">
        <v>0</v>
      </c>
      <c r="O209" s="5" t="s">
        <v>0</v>
      </c>
      <c r="P209" s="5" t="s">
        <v>0</v>
      </c>
      <c r="Q209" s="5" t="s">
        <v>0</v>
      </c>
      <c r="R209" s="5" t="s">
        <v>0</v>
      </c>
      <c r="S209" s="5" t="s">
        <v>0</v>
      </c>
      <c r="T209" s="5" t="s">
        <v>0</v>
      </c>
      <c r="U209" s="23">
        <v>77</v>
      </c>
      <c r="V209" s="5" t="s">
        <v>0</v>
      </c>
      <c r="W209" s="23">
        <v>1</v>
      </c>
      <c r="X209" s="23">
        <v>6</v>
      </c>
      <c r="Y209" s="5" t="s">
        <v>0</v>
      </c>
      <c r="Z209" s="5" t="s">
        <v>0</v>
      </c>
      <c r="AA209" s="5" t="s">
        <v>0</v>
      </c>
    </row>
    <row r="210" spans="1:27" ht="27" customHeight="1" x14ac:dyDescent="0.25">
      <c r="A210" s="4" t="s">
        <v>219</v>
      </c>
      <c r="B210" s="23">
        <v>132</v>
      </c>
      <c r="C210" s="23">
        <v>39</v>
      </c>
      <c r="D210" s="5">
        <v>93</v>
      </c>
      <c r="E210" s="5">
        <v>5809</v>
      </c>
      <c r="F210" s="23">
        <v>721</v>
      </c>
      <c r="G210" s="23">
        <v>3171</v>
      </c>
      <c r="H210" s="5" t="s">
        <v>0</v>
      </c>
      <c r="I210" s="5" t="s">
        <v>0</v>
      </c>
      <c r="J210" s="5" t="s">
        <v>0</v>
      </c>
      <c r="K210" s="23">
        <v>2076</v>
      </c>
      <c r="L210" s="5" t="s">
        <v>0</v>
      </c>
      <c r="M210" s="5" t="s">
        <v>0</v>
      </c>
      <c r="N210" s="5" t="s">
        <v>0</v>
      </c>
      <c r="O210" s="5" t="s">
        <v>0</v>
      </c>
      <c r="P210" s="5" t="s">
        <v>0</v>
      </c>
      <c r="Q210" s="5" t="s">
        <v>0</v>
      </c>
      <c r="R210" s="5" t="s">
        <v>0</v>
      </c>
      <c r="S210" s="5" t="s">
        <v>0</v>
      </c>
      <c r="T210" s="5" t="s">
        <v>0</v>
      </c>
      <c r="U210" s="23">
        <v>562</v>
      </c>
      <c r="V210" s="5" t="s">
        <v>0</v>
      </c>
      <c r="W210" s="23">
        <v>22</v>
      </c>
      <c r="X210" s="23">
        <v>131</v>
      </c>
      <c r="Y210" s="5" t="s">
        <v>0</v>
      </c>
      <c r="Z210" s="5" t="s">
        <v>0</v>
      </c>
      <c r="AA210" s="5" t="s">
        <v>27</v>
      </c>
    </row>
    <row r="211" spans="1:27" ht="27" customHeight="1" x14ac:dyDescent="0.25">
      <c r="A211" s="4" t="s">
        <v>220</v>
      </c>
      <c r="B211" s="23">
        <v>61</v>
      </c>
      <c r="C211" s="23">
        <v>7</v>
      </c>
      <c r="D211" s="5">
        <v>54</v>
      </c>
      <c r="E211" s="5">
        <v>1620</v>
      </c>
      <c r="F211" s="23">
        <v>26</v>
      </c>
      <c r="G211" s="23">
        <v>459</v>
      </c>
      <c r="H211" s="5" t="s">
        <v>0</v>
      </c>
      <c r="I211" s="5" t="s">
        <v>0</v>
      </c>
      <c r="J211" s="5" t="s">
        <v>0</v>
      </c>
      <c r="K211" s="23">
        <v>1009</v>
      </c>
      <c r="L211" s="5" t="s">
        <v>0</v>
      </c>
      <c r="M211" s="5" t="s">
        <v>0</v>
      </c>
      <c r="N211" s="5" t="s">
        <v>0</v>
      </c>
      <c r="O211" s="5" t="s">
        <v>0</v>
      </c>
      <c r="P211" s="5" t="s">
        <v>0</v>
      </c>
      <c r="Q211" s="5" t="s">
        <v>0</v>
      </c>
      <c r="R211" s="5" t="s">
        <v>0</v>
      </c>
      <c r="S211" s="5" t="s">
        <v>0</v>
      </c>
      <c r="T211" s="5" t="s">
        <v>0</v>
      </c>
      <c r="U211" s="23">
        <v>152</v>
      </c>
      <c r="V211" s="5" t="s">
        <v>0</v>
      </c>
      <c r="W211" s="5" t="s">
        <v>0</v>
      </c>
      <c r="X211" s="23">
        <v>16</v>
      </c>
      <c r="Y211" s="5" t="s">
        <v>0</v>
      </c>
      <c r="Z211" s="5" t="s">
        <v>0</v>
      </c>
      <c r="AA211" s="5" t="s">
        <v>27</v>
      </c>
    </row>
    <row r="212" spans="1:27" ht="27" customHeight="1" x14ac:dyDescent="0.25">
      <c r="A212" s="4" t="s">
        <v>221</v>
      </c>
      <c r="B212" s="23">
        <v>43</v>
      </c>
      <c r="C212" s="23">
        <v>2</v>
      </c>
      <c r="D212" s="5">
        <v>41</v>
      </c>
      <c r="E212" s="5">
        <v>2903</v>
      </c>
      <c r="F212" s="23">
        <v>8</v>
      </c>
      <c r="G212" s="23">
        <v>892</v>
      </c>
      <c r="H212" s="5" t="s">
        <v>0</v>
      </c>
      <c r="I212" s="5" t="s">
        <v>0</v>
      </c>
      <c r="J212" s="5" t="s">
        <v>0</v>
      </c>
      <c r="K212" s="23">
        <v>842</v>
      </c>
      <c r="L212" s="5" t="s">
        <v>0</v>
      </c>
      <c r="M212" s="5" t="s">
        <v>0</v>
      </c>
      <c r="N212" s="5" t="s">
        <v>0</v>
      </c>
      <c r="O212" s="5" t="s">
        <v>0</v>
      </c>
      <c r="P212" s="5" t="s">
        <v>0</v>
      </c>
      <c r="Q212" s="5" t="s">
        <v>0</v>
      </c>
      <c r="R212" s="5" t="s">
        <v>0</v>
      </c>
      <c r="S212" s="5" t="s">
        <v>0</v>
      </c>
      <c r="T212" s="5" t="s">
        <v>0</v>
      </c>
      <c r="U212" s="23">
        <v>1169</v>
      </c>
      <c r="V212" s="5" t="s">
        <v>0</v>
      </c>
      <c r="W212" s="23">
        <v>39</v>
      </c>
      <c r="X212" s="23">
        <v>89</v>
      </c>
      <c r="Y212" s="5" t="s">
        <v>0</v>
      </c>
      <c r="Z212" s="5" t="s">
        <v>0</v>
      </c>
      <c r="AA212" s="5" t="s">
        <v>45</v>
      </c>
    </row>
    <row r="213" spans="1:27" ht="27" customHeight="1" x14ac:dyDescent="0.25">
      <c r="A213" s="4" t="s">
        <v>222</v>
      </c>
      <c r="B213" s="23">
        <v>72</v>
      </c>
      <c r="C213" s="23">
        <v>14</v>
      </c>
      <c r="D213" s="5">
        <v>58</v>
      </c>
      <c r="E213" s="5">
        <v>2430</v>
      </c>
      <c r="F213" s="23">
        <v>101</v>
      </c>
      <c r="G213" s="23">
        <v>714</v>
      </c>
      <c r="H213" s="5" t="s">
        <v>0</v>
      </c>
      <c r="I213" s="5" t="s">
        <v>0</v>
      </c>
      <c r="J213" s="23">
        <v>101</v>
      </c>
      <c r="K213" s="23">
        <v>1482</v>
      </c>
      <c r="L213" s="5" t="s">
        <v>0</v>
      </c>
      <c r="M213" s="5" t="s">
        <v>0</v>
      </c>
      <c r="N213" s="5" t="s">
        <v>0</v>
      </c>
      <c r="O213" s="5" t="s">
        <v>0</v>
      </c>
      <c r="P213" s="5" t="s">
        <v>0</v>
      </c>
      <c r="Q213" s="5" t="s">
        <v>0</v>
      </c>
      <c r="R213" s="5" t="s">
        <v>0</v>
      </c>
      <c r="S213" s="5" t="s">
        <v>0</v>
      </c>
      <c r="T213" s="5" t="s">
        <v>0</v>
      </c>
      <c r="U213" s="23">
        <v>133</v>
      </c>
      <c r="V213" s="5" t="s">
        <v>0</v>
      </c>
      <c r="W213" s="23">
        <v>9</v>
      </c>
      <c r="X213" s="23">
        <v>4</v>
      </c>
      <c r="Y213" s="5" t="s">
        <v>0</v>
      </c>
      <c r="Z213" s="5" t="s">
        <v>0</v>
      </c>
      <c r="AA213" s="5" t="s">
        <v>45</v>
      </c>
    </row>
    <row r="214" spans="1:27" ht="27" customHeight="1" x14ac:dyDescent="0.25">
      <c r="A214" s="4" t="s">
        <v>223</v>
      </c>
      <c r="B214" s="23">
        <v>300</v>
      </c>
      <c r="C214" s="23">
        <v>153</v>
      </c>
      <c r="D214" s="5">
        <v>147</v>
      </c>
      <c r="E214" s="5">
        <v>7684</v>
      </c>
      <c r="F214" s="23">
        <v>2097</v>
      </c>
      <c r="G214" s="23">
        <v>4082</v>
      </c>
      <c r="H214" s="5" t="s">
        <v>0</v>
      </c>
      <c r="I214" s="5" t="s">
        <v>0</v>
      </c>
      <c r="J214" s="23">
        <v>46</v>
      </c>
      <c r="K214" s="23">
        <v>3175</v>
      </c>
      <c r="L214" s="23">
        <v>3</v>
      </c>
      <c r="M214" s="5" t="s">
        <v>0</v>
      </c>
      <c r="N214" s="5" t="s">
        <v>0</v>
      </c>
      <c r="O214" s="5" t="s">
        <v>0</v>
      </c>
      <c r="P214" s="5" t="s">
        <v>0</v>
      </c>
      <c r="Q214" s="5" t="s">
        <v>0</v>
      </c>
      <c r="R214" s="5" t="s">
        <v>0</v>
      </c>
      <c r="S214" s="5" t="s">
        <v>0</v>
      </c>
      <c r="T214" s="5" t="s">
        <v>0</v>
      </c>
      <c r="U214" s="23">
        <v>378</v>
      </c>
      <c r="V214" s="5" t="s">
        <v>0</v>
      </c>
      <c r="W214" s="23">
        <v>49</v>
      </c>
      <c r="X214" s="23">
        <v>39</v>
      </c>
      <c r="Y214" s="5" t="s">
        <v>0</v>
      </c>
      <c r="Z214" s="5" t="s">
        <v>0</v>
      </c>
      <c r="AA214" s="5" t="s">
        <v>27</v>
      </c>
    </row>
    <row r="215" spans="1:27" ht="27" customHeight="1" x14ac:dyDescent="0.25">
      <c r="A215" s="4" t="s">
        <v>224</v>
      </c>
      <c r="B215" s="23">
        <v>61</v>
      </c>
      <c r="C215" s="23">
        <v>3</v>
      </c>
      <c r="D215" s="5">
        <v>58</v>
      </c>
      <c r="E215" s="5">
        <v>3430</v>
      </c>
      <c r="F215" s="23">
        <v>82</v>
      </c>
      <c r="G215" s="23">
        <v>1467</v>
      </c>
      <c r="H215" s="5" t="s">
        <v>0</v>
      </c>
      <c r="I215" s="5" t="s">
        <v>0</v>
      </c>
      <c r="J215" s="23">
        <v>10</v>
      </c>
      <c r="K215" s="23">
        <v>1839</v>
      </c>
      <c r="L215" s="5" t="s">
        <v>0</v>
      </c>
      <c r="M215" s="5" t="s">
        <v>0</v>
      </c>
      <c r="N215" s="5" t="s">
        <v>0</v>
      </c>
      <c r="O215" s="5" t="s">
        <v>0</v>
      </c>
      <c r="P215" s="5" t="s">
        <v>0</v>
      </c>
      <c r="Q215" s="5" t="s">
        <v>0</v>
      </c>
      <c r="R215" s="5" t="s">
        <v>0</v>
      </c>
      <c r="S215" s="5" t="s">
        <v>0</v>
      </c>
      <c r="T215" s="23">
        <v>26</v>
      </c>
      <c r="U215" s="23">
        <v>88</v>
      </c>
      <c r="V215" s="5" t="s">
        <v>0</v>
      </c>
      <c r="W215" s="23">
        <v>33</v>
      </c>
      <c r="X215" s="23">
        <v>8</v>
      </c>
      <c r="Y215" s="5" t="s">
        <v>0</v>
      </c>
      <c r="Z215" s="5" t="s">
        <v>0</v>
      </c>
      <c r="AA215" s="5" t="s">
        <v>0</v>
      </c>
    </row>
    <row r="216" spans="1:27" ht="27" customHeight="1" x14ac:dyDescent="0.25">
      <c r="A216" s="4" t="s">
        <v>225</v>
      </c>
      <c r="B216" s="23">
        <v>228</v>
      </c>
      <c r="C216" s="23">
        <v>130</v>
      </c>
      <c r="D216" s="5">
        <v>98</v>
      </c>
      <c r="E216" s="5">
        <v>3420</v>
      </c>
      <c r="F216" s="23">
        <v>1311</v>
      </c>
      <c r="G216" s="23">
        <v>1041</v>
      </c>
      <c r="H216" s="5" t="s">
        <v>0</v>
      </c>
      <c r="I216" s="5" t="s">
        <v>0</v>
      </c>
      <c r="J216" s="5" t="s">
        <v>0</v>
      </c>
      <c r="K216" s="23">
        <v>2179</v>
      </c>
      <c r="L216" s="5" t="s">
        <v>0</v>
      </c>
      <c r="M216" s="5" t="s">
        <v>0</v>
      </c>
      <c r="N216" s="5" t="s">
        <v>0</v>
      </c>
      <c r="O216" s="5" t="s">
        <v>0</v>
      </c>
      <c r="P216" s="5" t="s">
        <v>0</v>
      </c>
      <c r="Q216" s="5" t="s">
        <v>0</v>
      </c>
      <c r="R216" s="5" t="s">
        <v>0</v>
      </c>
      <c r="S216" s="5" t="s">
        <v>0</v>
      </c>
      <c r="T216" s="23">
        <v>9</v>
      </c>
      <c r="U216" s="23">
        <v>191</v>
      </c>
      <c r="V216" s="5" t="s">
        <v>0</v>
      </c>
      <c r="W216" s="23">
        <v>9</v>
      </c>
      <c r="X216" s="23">
        <v>34</v>
      </c>
      <c r="Y216" s="5" t="s">
        <v>0</v>
      </c>
      <c r="Z216" s="5" t="s">
        <v>0</v>
      </c>
      <c r="AA216" s="5" t="s">
        <v>45</v>
      </c>
    </row>
    <row r="217" spans="1:27" ht="27" customHeight="1" x14ac:dyDescent="0.25">
      <c r="A217" s="4" t="s">
        <v>226</v>
      </c>
      <c r="B217" s="23">
        <v>113</v>
      </c>
      <c r="C217" s="23">
        <v>26</v>
      </c>
      <c r="D217" s="5">
        <v>87</v>
      </c>
      <c r="E217" s="5">
        <v>8805</v>
      </c>
      <c r="F217" s="23">
        <v>2829</v>
      </c>
      <c r="G217" s="23">
        <v>4063</v>
      </c>
      <c r="H217" s="5" t="s">
        <v>0</v>
      </c>
      <c r="I217" s="5" t="s">
        <v>0</v>
      </c>
      <c r="J217" s="5" t="s">
        <v>0</v>
      </c>
      <c r="K217" s="23">
        <v>4742</v>
      </c>
      <c r="L217" s="5" t="s">
        <v>0</v>
      </c>
      <c r="M217" s="5" t="s">
        <v>0</v>
      </c>
      <c r="N217" s="5" t="s">
        <v>0</v>
      </c>
      <c r="O217" s="5" t="s">
        <v>0</v>
      </c>
      <c r="P217" s="5" t="s">
        <v>0</v>
      </c>
      <c r="Q217" s="5" t="s">
        <v>0</v>
      </c>
      <c r="R217" s="5" t="s">
        <v>0</v>
      </c>
      <c r="S217" s="5" t="s">
        <v>0</v>
      </c>
      <c r="T217" s="5" t="s">
        <v>0</v>
      </c>
      <c r="U217" s="5" t="s">
        <v>0</v>
      </c>
      <c r="V217" s="5" t="s">
        <v>0</v>
      </c>
      <c r="W217" s="23">
        <v>172</v>
      </c>
      <c r="X217" s="23">
        <v>6</v>
      </c>
      <c r="Y217" s="5" t="s">
        <v>0</v>
      </c>
      <c r="Z217" s="5" t="s">
        <v>0</v>
      </c>
      <c r="AA217" s="5" t="s">
        <v>27</v>
      </c>
    </row>
    <row r="218" spans="1:27" ht="27" customHeight="1" x14ac:dyDescent="0.25">
      <c r="A218" s="4" t="s">
        <v>227</v>
      </c>
      <c r="B218" s="23">
        <v>262</v>
      </c>
      <c r="C218" s="23">
        <v>86</v>
      </c>
      <c r="D218" s="5">
        <v>176</v>
      </c>
      <c r="E218" s="5">
        <v>2943</v>
      </c>
      <c r="F218" s="23">
        <v>2943</v>
      </c>
      <c r="G218" s="23">
        <v>1414</v>
      </c>
      <c r="H218" s="5" t="s">
        <v>0</v>
      </c>
      <c r="I218" s="5" t="s">
        <v>0</v>
      </c>
      <c r="J218" s="23">
        <v>253</v>
      </c>
      <c r="K218" s="23">
        <v>1191</v>
      </c>
      <c r="L218" s="5" t="s">
        <v>0</v>
      </c>
      <c r="M218" s="5" t="s">
        <v>0</v>
      </c>
      <c r="N218" s="5" t="s">
        <v>0</v>
      </c>
      <c r="O218" s="5" t="s">
        <v>0</v>
      </c>
      <c r="P218" s="5" t="s">
        <v>0</v>
      </c>
      <c r="Q218" s="5" t="s">
        <v>0</v>
      </c>
      <c r="R218" s="5" t="s">
        <v>0</v>
      </c>
      <c r="S218" s="5" t="s">
        <v>0</v>
      </c>
      <c r="T218" s="23">
        <v>85</v>
      </c>
      <c r="U218" s="5" t="s">
        <v>0</v>
      </c>
      <c r="V218" s="5" t="s">
        <v>0</v>
      </c>
      <c r="W218" s="23">
        <v>52</v>
      </c>
      <c r="X218" s="23">
        <v>17</v>
      </c>
      <c r="Y218" s="5" t="s">
        <v>0</v>
      </c>
      <c r="Z218" s="5" t="s">
        <v>0</v>
      </c>
      <c r="AA218" s="5" t="s">
        <v>27</v>
      </c>
    </row>
    <row r="219" spans="1:27" ht="27" customHeight="1" x14ac:dyDescent="0.25">
      <c r="A219" s="4" t="s">
        <v>228</v>
      </c>
      <c r="B219" s="23">
        <v>52</v>
      </c>
      <c r="C219" s="23">
        <v>16</v>
      </c>
      <c r="D219" s="5">
        <v>36</v>
      </c>
      <c r="E219" s="5">
        <v>2762</v>
      </c>
      <c r="F219" s="23">
        <v>130</v>
      </c>
      <c r="G219" s="23">
        <v>505</v>
      </c>
      <c r="H219" s="5" t="s">
        <v>0</v>
      </c>
      <c r="I219" s="5" t="s">
        <v>0</v>
      </c>
      <c r="J219" s="5" t="s">
        <v>0</v>
      </c>
      <c r="K219" s="23">
        <v>1312</v>
      </c>
      <c r="L219" s="5" t="s">
        <v>0</v>
      </c>
      <c r="M219" s="5" t="s">
        <v>0</v>
      </c>
      <c r="N219" s="5" t="s">
        <v>0</v>
      </c>
      <c r="O219" s="5" t="s">
        <v>0</v>
      </c>
      <c r="P219" s="5" t="s">
        <v>0</v>
      </c>
      <c r="Q219" s="5" t="s">
        <v>0</v>
      </c>
      <c r="R219" s="5" t="s">
        <v>0</v>
      </c>
      <c r="S219" s="5" t="s">
        <v>0</v>
      </c>
      <c r="T219" s="23">
        <v>397</v>
      </c>
      <c r="U219" s="23">
        <v>548</v>
      </c>
      <c r="V219" s="5" t="s">
        <v>0</v>
      </c>
      <c r="W219" s="23">
        <v>25</v>
      </c>
      <c r="X219" s="23">
        <v>15</v>
      </c>
      <c r="Y219" s="5" t="s">
        <v>0</v>
      </c>
      <c r="Z219" s="5" t="s">
        <v>0</v>
      </c>
      <c r="AA219" s="5" t="s">
        <v>27</v>
      </c>
    </row>
    <row r="220" spans="1:27" ht="27" customHeight="1" x14ac:dyDescent="0.25">
      <c r="A220" s="4" t="s">
        <v>229</v>
      </c>
      <c r="B220" s="23">
        <v>97</v>
      </c>
      <c r="C220" s="23">
        <v>24</v>
      </c>
      <c r="D220" s="5">
        <v>73</v>
      </c>
      <c r="E220" s="5">
        <v>2490</v>
      </c>
      <c r="F220" s="23">
        <v>371</v>
      </c>
      <c r="G220" s="23">
        <v>1313</v>
      </c>
      <c r="H220" s="5" t="s">
        <v>0</v>
      </c>
      <c r="I220" s="5" t="s">
        <v>0</v>
      </c>
      <c r="J220" s="23">
        <v>8</v>
      </c>
      <c r="K220" s="23">
        <v>862</v>
      </c>
      <c r="L220" s="5" t="s">
        <v>0</v>
      </c>
      <c r="M220" s="5" t="s">
        <v>0</v>
      </c>
      <c r="N220" s="5" t="s">
        <v>0</v>
      </c>
      <c r="O220" s="5" t="s">
        <v>0</v>
      </c>
      <c r="P220" s="5" t="s">
        <v>0</v>
      </c>
      <c r="Q220" s="5" t="s">
        <v>0</v>
      </c>
      <c r="R220" s="5" t="s">
        <v>0</v>
      </c>
      <c r="S220" s="5" t="s">
        <v>0</v>
      </c>
      <c r="T220" s="5" t="s">
        <v>0</v>
      </c>
      <c r="U220" s="23">
        <v>307</v>
      </c>
      <c r="V220" s="5" t="s">
        <v>0</v>
      </c>
      <c r="W220" s="23">
        <v>4</v>
      </c>
      <c r="X220" s="23">
        <v>1</v>
      </c>
      <c r="Y220" s="5" t="s">
        <v>0</v>
      </c>
      <c r="Z220" s="5" t="s">
        <v>0</v>
      </c>
      <c r="AA220" s="5" t="s">
        <v>0</v>
      </c>
    </row>
    <row r="221" spans="1:27" ht="27" customHeight="1" x14ac:dyDescent="0.25">
      <c r="A221" s="4" t="s">
        <v>230</v>
      </c>
      <c r="B221" s="23">
        <v>98</v>
      </c>
      <c r="C221" s="23">
        <v>16</v>
      </c>
      <c r="D221" s="5">
        <v>82</v>
      </c>
      <c r="E221" s="5">
        <v>2397</v>
      </c>
      <c r="F221" s="23">
        <v>159</v>
      </c>
      <c r="G221" s="23">
        <v>932</v>
      </c>
      <c r="H221" s="5" t="s">
        <v>0</v>
      </c>
      <c r="I221" s="5" t="s">
        <v>0</v>
      </c>
      <c r="J221" s="5" t="s">
        <v>0</v>
      </c>
      <c r="K221" s="23">
        <v>1334</v>
      </c>
      <c r="L221" s="5" t="s">
        <v>0</v>
      </c>
      <c r="M221" s="5" t="s">
        <v>0</v>
      </c>
      <c r="N221" s="5" t="s">
        <v>0</v>
      </c>
      <c r="O221" s="5" t="s">
        <v>0</v>
      </c>
      <c r="P221" s="5" t="s">
        <v>0</v>
      </c>
      <c r="Q221" s="5" t="s">
        <v>0</v>
      </c>
      <c r="R221" s="5" t="s">
        <v>0</v>
      </c>
      <c r="S221" s="5" t="s">
        <v>0</v>
      </c>
      <c r="T221" s="5" t="s">
        <v>0</v>
      </c>
      <c r="U221" s="23">
        <v>131</v>
      </c>
      <c r="V221" s="5" t="s">
        <v>0</v>
      </c>
      <c r="W221" s="23">
        <v>68</v>
      </c>
      <c r="X221" s="23">
        <v>91</v>
      </c>
      <c r="Y221" s="5" t="s">
        <v>0</v>
      </c>
      <c r="Z221" s="5" t="s">
        <v>0</v>
      </c>
      <c r="AA221" s="5" t="s">
        <v>0</v>
      </c>
    </row>
    <row r="222" spans="1:27" ht="27" customHeight="1" x14ac:dyDescent="0.25">
      <c r="A222" s="4" t="s">
        <v>231</v>
      </c>
      <c r="B222" s="23">
        <v>390</v>
      </c>
      <c r="C222" s="23">
        <v>102</v>
      </c>
      <c r="D222" s="5">
        <v>288</v>
      </c>
      <c r="E222" s="5">
        <v>10124</v>
      </c>
      <c r="F222" s="23">
        <v>484</v>
      </c>
      <c r="G222" s="23">
        <v>3628</v>
      </c>
      <c r="H222" s="5" t="s">
        <v>0</v>
      </c>
      <c r="I222" s="5" t="s">
        <v>0</v>
      </c>
      <c r="J222" s="5" t="s">
        <v>0</v>
      </c>
      <c r="K222" s="23">
        <v>6159</v>
      </c>
      <c r="L222" s="5" t="s">
        <v>0</v>
      </c>
      <c r="M222" s="5" t="s">
        <v>0</v>
      </c>
      <c r="N222" s="5" t="s">
        <v>0</v>
      </c>
      <c r="O222" s="5" t="s">
        <v>0</v>
      </c>
      <c r="P222" s="5" t="s">
        <v>0</v>
      </c>
      <c r="Q222" s="5" t="s">
        <v>0</v>
      </c>
      <c r="R222" s="5" t="s">
        <v>0</v>
      </c>
      <c r="S222" s="5" t="s">
        <v>0</v>
      </c>
      <c r="T222" s="5" t="s">
        <v>0</v>
      </c>
      <c r="U222" s="23">
        <v>337</v>
      </c>
      <c r="V222" s="5" t="s">
        <v>0</v>
      </c>
      <c r="W222" s="5" t="s">
        <v>0</v>
      </c>
      <c r="X222" s="23">
        <v>5</v>
      </c>
      <c r="Y222" s="5" t="s">
        <v>0</v>
      </c>
      <c r="Z222" s="5" t="s">
        <v>0</v>
      </c>
      <c r="AA222" s="5" t="s">
        <v>27</v>
      </c>
    </row>
    <row r="223" spans="1:27" ht="27" customHeight="1" x14ac:dyDescent="0.25">
      <c r="A223" s="4" t="s">
        <v>232</v>
      </c>
      <c r="B223" s="23">
        <v>77</v>
      </c>
      <c r="C223" s="23">
        <v>26</v>
      </c>
      <c r="D223" s="5">
        <v>51</v>
      </c>
      <c r="E223" s="5">
        <v>2177</v>
      </c>
      <c r="F223" s="23">
        <v>126</v>
      </c>
      <c r="G223" s="23">
        <v>1150</v>
      </c>
      <c r="H223" s="5" t="s">
        <v>0</v>
      </c>
      <c r="I223" s="5" t="s">
        <v>0</v>
      </c>
      <c r="J223" s="23">
        <v>1</v>
      </c>
      <c r="K223" s="23">
        <v>767</v>
      </c>
      <c r="L223" s="5" t="s">
        <v>0</v>
      </c>
      <c r="M223" s="5" t="s">
        <v>0</v>
      </c>
      <c r="N223" s="5" t="s">
        <v>0</v>
      </c>
      <c r="O223" s="5" t="s">
        <v>0</v>
      </c>
      <c r="P223" s="5" t="s">
        <v>0</v>
      </c>
      <c r="Q223" s="5" t="s">
        <v>0</v>
      </c>
      <c r="R223" s="5" t="s">
        <v>0</v>
      </c>
      <c r="S223" s="5" t="s">
        <v>0</v>
      </c>
      <c r="T223" s="5" t="s">
        <v>0</v>
      </c>
      <c r="U223" s="23">
        <v>259</v>
      </c>
      <c r="V223" s="5" t="s">
        <v>0</v>
      </c>
      <c r="W223" s="23">
        <v>30</v>
      </c>
      <c r="X223" s="23">
        <v>7</v>
      </c>
      <c r="Y223" s="5" t="s">
        <v>0</v>
      </c>
      <c r="Z223" s="5" t="s">
        <v>0</v>
      </c>
      <c r="AA223" s="5" t="s">
        <v>27</v>
      </c>
    </row>
    <row r="224" spans="1:27" ht="27" customHeight="1" x14ac:dyDescent="0.25">
      <c r="A224" s="3" t="s">
        <v>233</v>
      </c>
      <c r="B224" s="22">
        <f>SUM(B225:B232)</f>
        <v>14639</v>
      </c>
      <c r="C224" s="22">
        <f t="shared" ref="C224:R224" si="25">SUM(C225:C232)</f>
        <v>6645</v>
      </c>
      <c r="D224" s="22">
        <f t="shared" si="25"/>
        <v>7994</v>
      </c>
      <c r="E224" s="22">
        <f t="shared" si="25"/>
        <v>322492</v>
      </c>
      <c r="F224" s="22">
        <f t="shared" si="25"/>
        <v>87516</v>
      </c>
      <c r="G224" s="22">
        <f t="shared" si="25"/>
        <v>195868</v>
      </c>
      <c r="H224" s="22">
        <f t="shared" si="25"/>
        <v>0</v>
      </c>
      <c r="I224" s="22">
        <f t="shared" si="25"/>
        <v>841</v>
      </c>
      <c r="J224" s="22">
        <f t="shared" si="25"/>
        <v>9580</v>
      </c>
      <c r="K224" s="22">
        <f t="shared" si="25"/>
        <v>52267</v>
      </c>
      <c r="L224" s="22">
        <f t="shared" si="25"/>
        <v>2004</v>
      </c>
      <c r="M224" s="22">
        <f t="shared" si="25"/>
        <v>0</v>
      </c>
      <c r="N224" s="22">
        <f t="shared" si="25"/>
        <v>13</v>
      </c>
      <c r="O224" s="22">
        <f t="shared" si="25"/>
        <v>99</v>
      </c>
      <c r="P224" s="22">
        <f t="shared" si="25"/>
        <v>56</v>
      </c>
      <c r="Q224" s="22">
        <f t="shared" si="25"/>
        <v>414</v>
      </c>
      <c r="R224" s="22">
        <f t="shared" si="25"/>
        <v>0</v>
      </c>
      <c r="S224" s="22">
        <f t="shared" ref="S224:Z224" si="26">SUM(S225:S232)</f>
        <v>6965</v>
      </c>
      <c r="T224" s="22">
        <f t="shared" si="26"/>
        <v>302</v>
      </c>
      <c r="U224" s="22">
        <f t="shared" si="26"/>
        <v>13050</v>
      </c>
      <c r="V224" s="22">
        <f t="shared" si="26"/>
        <v>41033</v>
      </c>
      <c r="W224" s="22">
        <f t="shared" si="26"/>
        <v>42</v>
      </c>
      <c r="X224" s="22">
        <f t="shared" si="26"/>
        <v>483</v>
      </c>
      <c r="Y224" s="22">
        <f t="shared" si="26"/>
        <v>0</v>
      </c>
      <c r="Z224" s="22">
        <f t="shared" si="26"/>
        <v>0</v>
      </c>
      <c r="AA224" s="22">
        <f>SUM(AA225:AA232)</f>
        <v>0</v>
      </c>
    </row>
    <row r="225" spans="1:27" ht="27" customHeight="1" x14ac:dyDescent="0.25">
      <c r="A225" s="4" t="s">
        <v>234</v>
      </c>
      <c r="B225" s="23">
        <v>2214</v>
      </c>
      <c r="C225" s="23">
        <v>1017</v>
      </c>
      <c r="D225" s="5">
        <v>1197</v>
      </c>
      <c r="E225" s="5">
        <v>54316</v>
      </c>
      <c r="F225" s="23">
        <v>19583</v>
      </c>
      <c r="G225" s="23">
        <v>41169</v>
      </c>
      <c r="H225" s="5" t="s">
        <v>0</v>
      </c>
      <c r="I225" s="23">
        <v>92</v>
      </c>
      <c r="J225" s="23">
        <v>1127</v>
      </c>
      <c r="K225" s="23">
        <v>10332</v>
      </c>
      <c r="L225" s="23">
        <v>46</v>
      </c>
      <c r="M225" s="5" t="s">
        <v>0</v>
      </c>
      <c r="N225" s="23">
        <v>1</v>
      </c>
      <c r="O225" s="23">
        <v>10</v>
      </c>
      <c r="P225" s="23">
        <v>2</v>
      </c>
      <c r="Q225" s="5" t="s">
        <v>0</v>
      </c>
      <c r="R225" s="5" t="s">
        <v>0</v>
      </c>
      <c r="S225" s="5" t="s">
        <v>0</v>
      </c>
      <c r="T225" s="5" t="s">
        <v>0</v>
      </c>
      <c r="U225" s="23">
        <v>1537</v>
      </c>
      <c r="V225" s="5" t="s">
        <v>0</v>
      </c>
      <c r="W225" s="5" t="s">
        <v>0</v>
      </c>
      <c r="X225" s="5" t="s">
        <v>0</v>
      </c>
      <c r="Y225" s="5" t="s">
        <v>0</v>
      </c>
      <c r="Z225" s="5" t="s">
        <v>0</v>
      </c>
      <c r="AA225" s="5" t="s">
        <v>27</v>
      </c>
    </row>
    <row r="226" spans="1:27" ht="27" customHeight="1" x14ac:dyDescent="0.25">
      <c r="A226" s="4" t="s">
        <v>235</v>
      </c>
      <c r="B226" s="23">
        <v>1856</v>
      </c>
      <c r="C226" s="23">
        <v>961</v>
      </c>
      <c r="D226" s="5">
        <v>895</v>
      </c>
      <c r="E226" s="5">
        <v>42121</v>
      </c>
      <c r="F226" s="23">
        <v>16008</v>
      </c>
      <c r="G226" s="23">
        <v>31476</v>
      </c>
      <c r="H226" s="5" t="s">
        <v>0</v>
      </c>
      <c r="I226" s="23">
        <v>166</v>
      </c>
      <c r="J226" s="23">
        <v>524</v>
      </c>
      <c r="K226" s="23">
        <v>8189</v>
      </c>
      <c r="L226" s="23">
        <v>1</v>
      </c>
      <c r="M226" s="5" t="s">
        <v>0</v>
      </c>
      <c r="N226" s="5" t="s">
        <v>0</v>
      </c>
      <c r="O226" s="23">
        <v>3</v>
      </c>
      <c r="P226" s="23">
        <v>1</v>
      </c>
      <c r="Q226" s="5" t="s">
        <v>0</v>
      </c>
      <c r="R226" s="5" t="s">
        <v>0</v>
      </c>
      <c r="S226" s="5" t="s">
        <v>0</v>
      </c>
      <c r="T226" s="5" t="s">
        <v>0</v>
      </c>
      <c r="U226" s="23">
        <v>1761</v>
      </c>
      <c r="V226" s="5" t="s">
        <v>0</v>
      </c>
      <c r="W226" s="5" t="s">
        <v>0</v>
      </c>
      <c r="X226" s="5" t="s">
        <v>0</v>
      </c>
      <c r="Y226" s="5" t="s">
        <v>0</v>
      </c>
      <c r="Z226" s="5" t="s">
        <v>0</v>
      </c>
      <c r="AA226" s="5" t="s">
        <v>27</v>
      </c>
    </row>
    <row r="227" spans="1:27" ht="27" customHeight="1" x14ac:dyDescent="0.25">
      <c r="A227" s="4" t="s">
        <v>236</v>
      </c>
      <c r="B227" s="23">
        <v>568</v>
      </c>
      <c r="C227" s="23">
        <v>130</v>
      </c>
      <c r="D227" s="5">
        <v>438</v>
      </c>
      <c r="E227" s="5">
        <v>25811</v>
      </c>
      <c r="F227" s="23">
        <v>2781</v>
      </c>
      <c r="G227" s="23">
        <v>12065</v>
      </c>
      <c r="H227" s="5" t="s">
        <v>0</v>
      </c>
      <c r="I227" s="23">
        <v>114</v>
      </c>
      <c r="J227" s="23">
        <v>800</v>
      </c>
      <c r="K227" s="23">
        <v>4661</v>
      </c>
      <c r="L227" s="23">
        <v>512</v>
      </c>
      <c r="M227" s="5" t="s">
        <v>0</v>
      </c>
      <c r="N227" s="5" t="s">
        <v>0</v>
      </c>
      <c r="O227" s="5" t="s">
        <v>0</v>
      </c>
      <c r="P227" s="5" t="s">
        <v>0</v>
      </c>
      <c r="Q227" s="23">
        <v>414</v>
      </c>
      <c r="R227" s="5" t="s">
        <v>0</v>
      </c>
      <c r="S227" s="23">
        <v>6965</v>
      </c>
      <c r="T227" s="5" t="s">
        <v>0</v>
      </c>
      <c r="U227" s="23">
        <v>280</v>
      </c>
      <c r="V227" s="5" t="s">
        <v>0</v>
      </c>
      <c r="W227" s="23">
        <v>28</v>
      </c>
      <c r="X227" s="23">
        <v>483</v>
      </c>
      <c r="Y227" s="5" t="s">
        <v>0</v>
      </c>
      <c r="Z227" s="5" t="s">
        <v>0</v>
      </c>
      <c r="AA227" s="5" t="s">
        <v>27</v>
      </c>
    </row>
    <row r="228" spans="1:27" ht="27" customHeight="1" x14ac:dyDescent="0.25">
      <c r="A228" s="4" t="s">
        <v>237</v>
      </c>
      <c r="B228" s="23">
        <v>640</v>
      </c>
      <c r="C228" s="23">
        <v>270</v>
      </c>
      <c r="D228" s="5">
        <v>370</v>
      </c>
      <c r="E228" s="5">
        <v>13499</v>
      </c>
      <c r="F228" s="23">
        <v>4457</v>
      </c>
      <c r="G228" s="23">
        <v>10104</v>
      </c>
      <c r="H228" s="5" t="s">
        <v>0</v>
      </c>
      <c r="I228" s="23">
        <v>50</v>
      </c>
      <c r="J228" s="23">
        <v>368</v>
      </c>
      <c r="K228" s="23">
        <v>2513</v>
      </c>
      <c r="L228" s="23">
        <v>46</v>
      </c>
      <c r="M228" s="5" t="s">
        <v>0</v>
      </c>
      <c r="N228" s="5" t="s">
        <v>0</v>
      </c>
      <c r="O228" s="23">
        <v>1</v>
      </c>
      <c r="P228" s="23">
        <v>1</v>
      </c>
      <c r="Q228" s="5" t="s">
        <v>0</v>
      </c>
      <c r="R228" s="5" t="s">
        <v>0</v>
      </c>
      <c r="S228" s="5" t="s">
        <v>0</v>
      </c>
      <c r="T228" s="5" t="s">
        <v>0</v>
      </c>
      <c r="U228" s="23">
        <v>416</v>
      </c>
      <c r="V228" s="5" t="s">
        <v>0</v>
      </c>
      <c r="W228" s="5" t="s">
        <v>0</v>
      </c>
      <c r="X228" s="5" t="s">
        <v>0</v>
      </c>
      <c r="Y228" s="5" t="s">
        <v>0</v>
      </c>
      <c r="Z228" s="5" t="s">
        <v>0</v>
      </c>
      <c r="AA228" s="5" t="s">
        <v>27</v>
      </c>
    </row>
    <row r="229" spans="1:27" ht="27" customHeight="1" x14ac:dyDescent="0.25">
      <c r="A229" s="4" t="s">
        <v>238</v>
      </c>
      <c r="B229" s="23">
        <v>856</v>
      </c>
      <c r="C229" s="23">
        <v>393</v>
      </c>
      <c r="D229" s="5">
        <v>463</v>
      </c>
      <c r="E229" s="5">
        <v>23786</v>
      </c>
      <c r="F229" s="23">
        <v>8491</v>
      </c>
      <c r="G229" s="23">
        <v>16273</v>
      </c>
      <c r="H229" s="5" t="s">
        <v>0</v>
      </c>
      <c r="I229" s="23">
        <v>31</v>
      </c>
      <c r="J229" s="23">
        <v>643</v>
      </c>
      <c r="K229" s="23">
        <v>6482</v>
      </c>
      <c r="L229" s="5" t="s">
        <v>0</v>
      </c>
      <c r="M229" s="5" t="s">
        <v>0</v>
      </c>
      <c r="N229" s="5" t="s">
        <v>0</v>
      </c>
      <c r="O229" s="5" t="s">
        <v>0</v>
      </c>
      <c r="P229" s="23">
        <v>7</v>
      </c>
      <c r="Q229" s="5" t="s">
        <v>0</v>
      </c>
      <c r="R229" s="5" t="s">
        <v>0</v>
      </c>
      <c r="S229" s="5" t="s">
        <v>0</v>
      </c>
      <c r="T229" s="5" t="s">
        <v>0</v>
      </c>
      <c r="U229" s="23">
        <v>350</v>
      </c>
      <c r="V229" s="5" t="s">
        <v>0</v>
      </c>
      <c r="W229" s="5" t="s">
        <v>0</v>
      </c>
      <c r="X229" s="5" t="s">
        <v>0</v>
      </c>
      <c r="Y229" s="5" t="s">
        <v>0</v>
      </c>
      <c r="Z229" s="5" t="s">
        <v>0</v>
      </c>
      <c r="AA229" s="5" t="s">
        <v>27</v>
      </c>
    </row>
    <row r="230" spans="1:27" ht="27" customHeight="1" x14ac:dyDescent="0.25">
      <c r="A230" s="4" t="s">
        <v>239</v>
      </c>
      <c r="B230" s="23">
        <v>1000</v>
      </c>
      <c r="C230" s="23">
        <v>466</v>
      </c>
      <c r="D230" s="5">
        <v>534</v>
      </c>
      <c r="E230" s="5">
        <v>26536</v>
      </c>
      <c r="F230" s="23">
        <v>10304</v>
      </c>
      <c r="G230" s="23">
        <v>17523</v>
      </c>
      <c r="H230" s="5" t="s">
        <v>0</v>
      </c>
      <c r="I230" s="23">
        <v>68</v>
      </c>
      <c r="J230" s="23">
        <v>891</v>
      </c>
      <c r="K230" s="23">
        <v>6380</v>
      </c>
      <c r="L230" s="23">
        <v>58</v>
      </c>
      <c r="M230" s="5" t="s">
        <v>0</v>
      </c>
      <c r="N230" s="5" t="s">
        <v>0</v>
      </c>
      <c r="O230" s="23">
        <v>3</v>
      </c>
      <c r="P230" s="5" t="s">
        <v>0</v>
      </c>
      <c r="Q230" s="5" t="s">
        <v>0</v>
      </c>
      <c r="R230" s="5" t="s">
        <v>0</v>
      </c>
      <c r="S230" s="5" t="s">
        <v>0</v>
      </c>
      <c r="T230" s="5" t="s">
        <v>0</v>
      </c>
      <c r="U230" s="23">
        <v>1613</v>
      </c>
      <c r="V230" s="5" t="s">
        <v>0</v>
      </c>
      <c r="W230" s="5" t="s">
        <v>0</v>
      </c>
      <c r="X230" s="5" t="s">
        <v>0</v>
      </c>
      <c r="Y230" s="5" t="s">
        <v>0</v>
      </c>
      <c r="Z230" s="5" t="s">
        <v>0</v>
      </c>
      <c r="AA230" s="5" t="s">
        <v>27</v>
      </c>
    </row>
    <row r="231" spans="1:27" ht="27" customHeight="1" x14ac:dyDescent="0.25">
      <c r="A231" s="4" t="s">
        <v>240</v>
      </c>
      <c r="B231" s="23">
        <v>2195</v>
      </c>
      <c r="C231" s="23">
        <v>1546</v>
      </c>
      <c r="D231" s="5">
        <v>649</v>
      </c>
      <c r="E231" s="5">
        <v>22834</v>
      </c>
      <c r="F231" s="23">
        <v>16740</v>
      </c>
      <c r="G231" s="23">
        <v>20504</v>
      </c>
      <c r="H231" s="5" t="s">
        <v>0</v>
      </c>
      <c r="I231" s="23">
        <v>68</v>
      </c>
      <c r="J231" s="23">
        <v>79</v>
      </c>
      <c r="K231" s="23">
        <v>1803</v>
      </c>
      <c r="L231" s="23">
        <v>13</v>
      </c>
      <c r="M231" s="5" t="s">
        <v>0</v>
      </c>
      <c r="N231" s="23">
        <v>6</v>
      </c>
      <c r="O231" s="23">
        <v>10</v>
      </c>
      <c r="P231" s="23">
        <v>13</v>
      </c>
      <c r="Q231" s="5" t="s">
        <v>0</v>
      </c>
      <c r="R231" s="5" t="s">
        <v>0</v>
      </c>
      <c r="S231" s="5" t="s">
        <v>0</v>
      </c>
      <c r="T231" s="5" t="s">
        <v>0</v>
      </c>
      <c r="U231" s="23">
        <v>338</v>
      </c>
      <c r="V231" s="5" t="s">
        <v>0</v>
      </c>
      <c r="W231" s="5" t="s">
        <v>0</v>
      </c>
      <c r="X231" s="5" t="s">
        <v>0</v>
      </c>
      <c r="Y231" s="5" t="s">
        <v>0</v>
      </c>
      <c r="Z231" s="5" t="s">
        <v>0</v>
      </c>
      <c r="AA231" s="5" t="s">
        <v>27</v>
      </c>
    </row>
    <row r="232" spans="1:27" ht="27" customHeight="1" x14ac:dyDescent="0.25">
      <c r="A232" s="4" t="s">
        <v>241</v>
      </c>
      <c r="B232" s="23">
        <v>5310</v>
      </c>
      <c r="C232" s="23">
        <v>1862</v>
      </c>
      <c r="D232" s="5">
        <v>3448</v>
      </c>
      <c r="E232" s="5">
        <v>113589</v>
      </c>
      <c r="F232" s="23">
        <v>9152</v>
      </c>
      <c r="G232" s="23">
        <v>46754</v>
      </c>
      <c r="H232" s="5" t="s">
        <v>0</v>
      </c>
      <c r="I232" s="23">
        <v>252</v>
      </c>
      <c r="J232" s="23">
        <v>5148</v>
      </c>
      <c r="K232" s="23">
        <v>11907</v>
      </c>
      <c r="L232" s="23">
        <v>1328</v>
      </c>
      <c r="M232" s="5" t="s">
        <v>0</v>
      </c>
      <c r="N232" s="23">
        <v>6</v>
      </c>
      <c r="O232" s="23">
        <v>72</v>
      </c>
      <c r="P232" s="23">
        <v>32</v>
      </c>
      <c r="Q232" s="5" t="s">
        <v>0</v>
      </c>
      <c r="R232" s="5" t="s">
        <v>0</v>
      </c>
      <c r="S232" s="5" t="s">
        <v>0</v>
      </c>
      <c r="T232" s="23">
        <v>302</v>
      </c>
      <c r="U232" s="23">
        <v>6755</v>
      </c>
      <c r="V232" s="23">
        <v>41033</v>
      </c>
      <c r="W232" s="23">
        <v>14</v>
      </c>
      <c r="X232" s="5" t="s">
        <v>0</v>
      </c>
      <c r="Y232" s="5" t="s">
        <v>0</v>
      </c>
      <c r="Z232" s="5" t="s">
        <v>0</v>
      </c>
      <c r="AA232" s="5" t="s">
        <v>0</v>
      </c>
    </row>
    <row r="233" spans="1:27" ht="27" customHeight="1" x14ac:dyDescent="0.25">
      <c r="A233" s="3" t="s">
        <v>242</v>
      </c>
      <c r="B233" s="22">
        <f>SUM(B234:B257)</f>
        <v>4892</v>
      </c>
      <c r="C233" s="22">
        <f t="shared" ref="C233:R233" si="27">SUM(C234:C257)</f>
        <v>1412</v>
      </c>
      <c r="D233" s="22">
        <f t="shared" si="27"/>
        <v>3480</v>
      </c>
      <c r="E233" s="22">
        <f t="shared" si="27"/>
        <v>185004</v>
      </c>
      <c r="F233" s="22">
        <f t="shared" si="27"/>
        <v>19811</v>
      </c>
      <c r="G233" s="22">
        <f t="shared" si="27"/>
        <v>119893</v>
      </c>
      <c r="H233" s="22">
        <f t="shared" si="27"/>
        <v>0</v>
      </c>
      <c r="I233" s="22">
        <f t="shared" si="27"/>
        <v>0</v>
      </c>
      <c r="J233" s="22">
        <f t="shared" si="27"/>
        <v>379</v>
      </c>
      <c r="K233" s="22">
        <f t="shared" si="27"/>
        <v>55202</v>
      </c>
      <c r="L233" s="22">
        <f t="shared" si="27"/>
        <v>286</v>
      </c>
      <c r="M233" s="22">
        <f t="shared" si="27"/>
        <v>0</v>
      </c>
      <c r="N233" s="22">
        <f t="shared" si="27"/>
        <v>3</v>
      </c>
      <c r="O233" s="22">
        <f t="shared" si="27"/>
        <v>19</v>
      </c>
      <c r="P233" s="22">
        <f t="shared" si="27"/>
        <v>31</v>
      </c>
      <c r="Q233" s="22">
        <f t="shared" si="27"/>
        <v>0</v>
      </c>
      <c r="R233" s="22">
        <f t="shared" si="27"/>
        <v>7</v>
      </c>
      <c r="S233" s="22">
        <f t="shared" ref="S233:Z233" si="28">SUM(S234:S257)</f>
        <v>0</v>
      </c>
      <c r="T233" s="22">
        <f t="shared" si="28"/>
        <v>270</v>
      </c>
      <c r="U233" s="22">
        <f t="shared" si="28"/>
        <v>8914</v>
      </c>
      <c r="V233" s="22">
        <f t="shared" si="28"/>
        <v>0</v>
      </c>
      <c r="W233" s="22">
        <f t="shared" si="28"/>
        <v>2065</v>
      </c>
      <c r="X233" s="22">
        <f t="shared" si="28"/>
        <v>2070</v>
      </c>
      <c r="Y233" s="22">
        <f t="shared" si="28"/>
        <v>0</v>
      </c>
      <c r="Z233" s="22">
        <f t="shared" si="28"/>
        <v>0</v>
      </c>
      <c r="AA233" s="22">
        <f>SUM(AA234:AA257)</f>
        <v>0</v>
      </c>
    </row>
    <row r="234" spans="1:27" ht="27" customHeight="1" x14ac:dyDescent="0.25">
      <c r="A234" s="4" t="s">
        <v>243</v>
      </c>
      <c r="B234" s="23">
        <v>302</v>
      </c>
      <c r="C234" s="23">
        <v>52</v>
      </c>
      <c r="D234" s="5">
        <v>250</v>
      </c>
      <c r="E234" s="5">
        <v>7841</v>
      </c>
      <c r="F234" s="23">
        <v>1115</v>
      </c>
      <c r="G234" s="23">
        <v>5326</v>
      </c>
      <c r="H234" s="5" t="s">
        <v>0</v>
      </c>
      <c r="I234" s="5" t="s">
        <v>0</v>
      </c>
      <c r="J234" s="5" t="s">
        <v>0</v>
      </c>
      <c r="K234" s="23">
        <v>1606</v>
      </c>
      <c r="L234" s="5" t="s">
        <v>0</v>
      </c>
      <c r="M234" s="5" t="s">
        <v>0</v>
      </c>
      <c r="N234" s="5" t="s">
        <v>0</v>
      </c>
      <c r="O234" s="5" t="s">
        <v>0</v>
      </c>
      <c r="P234" s="5" t="s">
        <v>0</v>
      </c>
      <c r="Q234" s="5" t="s">
        <v>0</v>
      </c>
      <c r="R234" s="5" t="s">
        <v>0</v>
      </c>
      <c r="S234" s="5" t="s">
        <v>0</v>
      </c>
      <c r="T234" s="5" t="s">
        <v>0</v>
      </c>
      <c r="U234" s="23">
        <v>909</v>
      </c>
      <c r="V234" s="5" t="s">
        <v>0</v>
      </c>
      <c r="W234" s="23">
        <v>3</v>
      </c>
      <c r="X234" s="23">
        <v>19</v>
      </c>
      <c r="Y234" s="5" t="s">
        <v>0</v>
      </c>
      <c r="Z234" s="5" t="s">
        <v>0</v>
      </c>
      <c r="AA234" s="5" t="s">
        <v>27</v>
      </c>
    </row>
    <row r="235" spans="1:27" ht="27" customHeight="1" x14ac:dyDescent="0.25">
      <c r="A235" s="4" t="s">
        <v>244</v>
      </c>
      <c r="B235" s="23">
        <v>102</v>
      </c>
      <c r="C235" s="23">
        <v>21</v>
      </c>
      <c r="D235" s="5">
        <v>81</v>
      </c>
      <c r="E235" s="5">
        <v>4177</v>
      </c>
      <c r="F235" s="23">
        <v>325</v>
      </c>
      <c r="G235" s="23">
        <v>2594</v>
      </c>
      <c r="H235" s="5" t="s">
        <v>0</v>
      </c>
      <c r="I235" s="5" t="s">
        <v>0</v>
      </c>
      <c r="J235" s="5" t="s">
        <v>0</v>
      </c>
      <c r="K235" s="23">
        <v>1492</v>
      </c>
      <c r="L235" s="5" t="s">
        <v>0</v>
      </c>
      <c r="M235" s="5" t="s">
        <v>0</v>
      </c>
      <c r="N235" s="5" t="s">
        <v>0</v>
      </c>
      <c r="O235" s="5" t="s">
        <v>0</v>
      </c>
      <c r="P235" s="5" t="s">
        <v>0</v>
      </c>
      <c r="Q235" s="5" t="s">
        <v>0</v>
      </c>
      <c r="R235" s="5" t="s">
        <v>0</v>
      </c>
      <c r="S235" s="5" t="s">
        <v>0</v>
      </c>
      <c r="T235" s="5" t="s">
        <v>0</v>
      </c>
      <c r="U235" s="23">
        <v>91</v>
      </c>
      <c r="V235" s="5" t="s">
        <v>0</v>
      </c>
      <c r="W235" s="23">
        <v>40</v>
      </c>
      <c r="X235" s="23">
        <v>13</v>
      </c>
      <c r="Y235" s="5" t="s">
        <v>0</v>
      </c>
      <c r="Z235" s="5" t="s">
        <v>0</v>
      </c>
      <c r="AA235" s="5" t="s">
        <v>27</v>
      </c>
    </row>
    <row r="236" spans="1:27" ht="27" customHeight="1" x14ac:dyDescent="0.25">
      <c r="A236" s="4" t="s">
        <v>245</v>
      </c>
      <c r="B236" s="23">
        <v>86</v>
      </c>
      <c r="C236" s="23">
        <v>4</v>
      </c>
      <c r="D236" s="5">
        <v>82</v>
      </c>
      <c r="E236" s="5">
        <v>1137</v>
      </c>
      <c r="F236" s="23">
        <v>15</v>
      </c>
      <c r="G236" s="23">
        <v>1033</v>
      </c>
      <c r="H236" s="5" t="s">
        <v>0</v>
      </c>
      <c r="I236" s="5" t="s">
        <v>0</v>
      </c>
      <c r="J236" s="5" t="s">
        <v>0</v>
      </c>
      <c r="K236" s="23">
        <v>51</v>
      </c>
      <c r="L236" s="5" t="s">
        <v>0</v>
      </c>
      <c r="M236" s="5" t="s">
        <v>0</v>
      </c>
      <c r="N236" s="5" t="s">
        <v>0</v>
      </c>
      <c r="O236" s="5" t="s">
        <v>0</v>
      </c>
      <c r="P236" s="5" t="s">
        <v>0</v>
      </c>
      <c r="Q236" s="5" t="s">
        <v>0</v>
      </c>
      <c r="R236" s="5" t="s">
        <v>0</v>
      </c>
      <c r="S236" s="5" t="s">
        <v>0</v>
      </c>
      <c r="T236" s="5" t="s">
        <v>0</v>
      </c>
      <c r="U236" s="23">
        <v>53</v>
      </c>
      <c r="V236" s="5" t="s">
        <v>0</v>
      </c>
      <c r="W236" s="23">
        <v>18</v>
      </c>
      <c r="X236" s="23">
        <v>17</v>
      </c>
      <c r="Y236" s="5" t="s">
        <v>0</v>
      </c>
      <c r="Z236" s="5" t="s">
        <v>0</v>
      </c>
      <c r="AA236" s="5" t="s">
        <v>0</v>
      </c>
    </row>
    <row r="237" spans="1:27" ht="27" customHeight="1" x14ac:dyDescent="0.25">
      <c r="A237" s="4" t="s">
        <v>246</v>
      </c>
      <c r="B237" s="23">
        <v>135</v>
      </c>
      <c r="C237" s="23">
        <v>18</v>
      </c>
      <c r="D237" s="5">
        <v>117</v>
      </c>
      <c r="E237" s="5">
        <v>3534</v>
      </c>
      <c r="F237" s="23">
        <v>218</v>
      </c>
      <c r="G237" s="23">
        <v>2249</v>
      </c>
      <c r="H237" s="5" t="s">
        <v>0</v>
      </c>
      <c r="I237" s="5" t="s">
        <v>0</v>
      </c>
      <c r="J237" s="5" t="s">
        <v>0</v>
      </c>
      <c r="K237" s="23">
        <v>833</v>
      </c>
      <c r="L237" s="5" t="s">
        <v>0</v>
      </c>
      <c r="M237" s="5" t="s">
        <v>0</v>
      </c>
      <c r="N237" s="5" t="s">
        <v>0</v>
      </c>
      <c r="O237" s="5" t="s">
        <v>0</v>
      </c>
      <c r="P237" s="5" t="s">
        <v>0</v>
      </c>
      <c r="Q237" s="5" t="s">
        <v>0</v>
      </c>
      <c r="R237" s="5" t="s">
        <v>0</v>
      </c>
      <c r="S237" s="5" t="s">
        <v>0</v>
      </c>
      <c r="T237" s="5" t="s">
        <v>0</v>
      </c>
      <c r="U237" s="23">
        <v>452</v>
      </c>
      <c r="V237" s="5" t="s">
        <v>0</v>
      </c>
      <c r="W237" s="23">
        <v>39</v>
      </c>
      <c r="X237" s="23">
        <v>5</v>
      </c>
      <c r="Y237" s="5" t="s">
        <v>0</v>
      </c>
      <c r="Z237" s="5" t="s">
        <v>0</v>
      </c>
      <c r="AA237" s="5" t="s">
        <v>27</v>
      </c>
    </row>
    <row r="238" spans="1:27" ht="27" customHeight="1" x14ac:dyDescent="0.25">
      <c r="A238" s="4" t="s">
        <v>247</v>
      </c>
      <c r="B238" s="23">
        <v>100</v>
      </c>
      <c r="C238" s="23">
        <v>8</v>
      </c>
      <c r="D238" s="5">
        <v>92</v>
      </c>
      <c r="E238" s="5">
        <v>2639</v>
      </c>
      <c r="F238" s="23">
        <v>108</v>
      </c>
      <c r="G238" s="23">
        <v>989</v>
      </c>
      <c r="H238" s="5" t="s">
        <v>0</v>
      </c>
      <c r="I238" s="5" t="s">
        <v>0</v>
      </c>
      <c r="J238" s="5" t="s">
        <v>0</v>
      </c>
      <c r="K238" s="23">
        <v>1558</v>
      </c>
      <c r="L238" s="5" t="s">
        <v>0</v>
      </c>
      <c r="M238" s="5" t="s">
        <v>0</v>
      </c>
      <c r="N238" s="5" t="s">
        <v>0</v>
      </c>
      <c r="O238" s="5" t="s">
        <v>0</v>
      </c>
      <c r="P238" s="5" t="s">
        <v>0</v>
      </c>
      <c r="Q238" s="5" t="s">
        <v>0</v>
      </c>
      <c r="R238" s="5" t="s">
        <v>0</v>
      </c>
      <c r="S238" s="5" t="s">
        <v>0</v>
      </c>
      <c r="T238" s="5" t="s">
        <v>0</v>
      </c>
      <c r="U238" s="23">
        <v>92</v>
      </c>
      <c r="V238" s="5" t="s">
        <v>0</v>
      </c>
      <c r="W238" s="23">
        <v>34</v>
      </c>
      <c r="X238" s="23">
        <v>16</v>
      </c>
      <c r="Y238" s="5" t="s">
        <v>0</v>
      </c>
      <c r="Z238" s="5" t="s">
        <v>0</v>
      </c>
      <c r="AA238" s="5" t="s">
        <v>27</v>
      </c>
    </row>
    <row r="239" spans="1:27" ht="27" customHeight="1" x14ac:dyDescent="0.25">
      <c r="A239" s="4" t="s">
        <v>248</v>
      </c>
      <c r="B239" s="23">
        <v>794</v>
      </c>
      <c r="C239" s="23">
        <v>398</v>
      </c>
      <c r="D239" s="5">
        <v>396</v>
      </c>
      <c r="E239" s="5">
        <v>45325</v>
      </c>
      <c r="F239" s="23">
        <v>7508</v>
      </c>
      <c r="G239" s="23">
        <v>22930</v>
      </c>
      <c r="H239" s="5" t="s">
        <v>0</v>
      </c>
      <c r="I239" s="5" t="s">
        <v>0</v>
      </c>
      <c r="J239" s="23">
        <v>141</v>
      </c>
      <c r="K239" s="23">
        <v>22208</v>
      </c>
      <c r="L239" s="5" t="s">
        <v>0</v>
      </c>
      <c r="M239" s="5" t="s">
        <v>0</v>
      </c>
      <c r="N239" s="23">
        <v>3</v>
      </c>
      <c r="O239" s="23">
        <v>12</v>
      </c>
      <c r="P239" s="23">
        <v>31</v>
      </c>
      <c r="Q239" s="5" t="s">
        <v>0</v>
      </c>
      <c r="R239" s="5" t="s">
        <v>0</v>
      </c>
      <c r="S239" s="5" t="s">
        <v>0</v>
      </c>
      <c r="T239" s="5" t="s">
        <v>0</v>
      </c>
      <c r="U239" s="5" t="s">
        <v>0</v>
      </c>
      <c r="V239" s="5" t="s">
        <v>0</v>
      </c>
      <c r="W239" s="23">
        <v>470</v>
      </c>
      <c r="X239" s="23">
        <v>286</v>
      </c>
      <c r="Y239" s="5" t="s">
        <v>0</v>
      </c>
      <c r="Z239" s="5" t="s">
        <v>0</v>
      </c>
      <c r="AA239" s="5" t="s">
        <v>27</v>
      </c>
    </row>
    <row r="240" spans="1:27" ht="27" customHeight="1" x14ac:dyDescent="0.25">
      <c r="A240" s="4" t="s">
        <v>249</v>
      </c>
      <c r="B240" s="23">
        <v>97</v>
      </c>
      <c r="C240" s="23">
        <v>38</v>
      </c>
      <c r="D240" s="5">
        <v>59</v>
      </c>
      <c r="E240" s="5">
        <v>1638</v>
      </c>
      <c r="F240" s="23">
        <v>1638</v>
      </c>
      <c r="G240" s="23">
        <v>1311</v>
      </c>
      <c r="H240" s="5" t="s">
        <v>0</v>
      </c>
      <c r="I240" s="5" t="s">
        <v>0</v>
      </c>
      <c r="J240" s="5" t="s">
        <v>0</v>
      </c>
      <c r="K240" s="23">
        <v>254</v>
      </c>
      <c r="L240" s="5" t="s">
        <v>0</v>
      </c>
      <c r="M240" s="5" t="s">
        <v>0</v>
      </c>
      <c r="N240" s="5" t="s">
        <v>0</v>
      </c>
      <c r="O240" s="5" t="s">
        <v>0</v>
      </c>
      <c r="P240" s="5" t="s">
        <v>0</v>
      </c>
      <c r="Q240" s="5" t="s">
        <v>0</v>
      </c>
      <c r="R240" s="5" t="s">
        <v>0</v>
      </c>
      <c r="S240" s="5" t="s">
        <v>0</v>
      </c>
      <c r="T240" s="5" t="s">
        <v>0</v>
      </c>
      <c r="U240" s="23">
        <v>73</v>
      </c>
      <c r="V240" s="5" t="s">
        <v>0</v>
      </c>
      <c r="W240" s="23">
        <v>6</v>
      </c>
      <c r="X240" s="23">
        <v>11</v>
      </c>
      <c r="Y240" s="5" t="s">
        <v>0</v>
      </c>
      <c r="Z240" s="5" t="s">
        <v>0</v>
      </c>
      <c r="AA240" s="5" t="s">
        <v>27</v>
      </c>
    </row>
    <row r="241" spans="1:27" ht="27" customHeight="1" x14ac:dyDescent="0.25">
      <c r="A241" s="4" t="s">
        <v>250</v>
      </c>
      <c r="B241" s="23">
        <v>140</v>
      </c>
      <c r="C241" s="23">
        <v>18</v>
      </c>
      <c r="D241" s="5">
        <v>122</v>
      </c>
      <c r="E241" s="5">
        <v>3886</v>
      </c>
      <c r="F241" s="23">
        <v>291</v>
      </c>
      <c r="G241" s="23">
        <v>2886</v>
      </c>
      <c r="H241" s="5" t="s">
        <v>0</v>
      </c>
      <c r="I241" s="5" t="s">
        <v>0</v>
      </c>
      <c r="J241" s="5" t="s">
        <v>0</v>
      </c>
      <c r="K241" s="23">
        <v>839</v>
      </c>
      <c r="L241" s="5" t="s">
        <v>0</v>
      </c>
      <c r="M241" s="5" t="s">
        <v>0</v>
      </c>
      <c r="N241" s="5" t="s">
        <v>0</v>
      </c>
      <c r="O241" s="5" t="s">
        <v>0</v>
      </c>
      <c r="P241" s="5" t="s">
        <v>0</v>
      </c>
      <c r="Q241" s="5" t="s">
        <v>0</v>
      </c>
      <c r="R241" s="5" t="s">
        <v>0</v>
      </c>
      <c r="S241" s="5" t="s">
        <v>0</v>
      </c>
      <c r="T241" s="5" t="s">
        <v>0</v>
      </c>
      <c r="U241" s="23">
        <v>161</v>
      </c>
      <c r="V241" s="5" t="s">
        <v>0</v>
      </c>
      <c r="W241" s="23">
        <v>41</v>
      </c>
      <c r="X241" s="23">
        <v>48</v>
      </c>
      <c r="Y241" s="5" t="s">
        <v>0</v>
      </c>
      <c r="Z241" s="5" t="s">
        <v>0</v>
      </c>
      <c r="AA241" s="5" t="s">
        <v>27</v>
      </c>
    </row>
    <row r="242" spans="1:27" ht="27" customHeight="1" x14ac:dyDescent="0.25">
      <c r="A242" s="4" t="s">
        <v>251</v>
      </c>
      <c r="B242" s="23">
        <v>171</v>
      </c>
      <c r="C242" s="23">
        <v>29</v>
      </c>
      <c r="D242" s="5">
        <v>142</v>
      </c>
      <c r="E242" s="5">
        <v>5452</v>
      </c>
      <c r="F242" s="5" t="s">
        <v>0</v>
      </c>
      <c r="G242" s="23">
        <v>3631</v>
      </c>
      <c r="H242" s="5" t="s">
        <v>0</v>
      </c>
      <c r="I242" s="5" t="s">
        <v>0</v>
      </c>
      <c r="J242" s="5" t="s">
        <v>0</v>
      </c>
      <c r="K242" s="23">
        <v>1454</v>
      </c>
      <c r="L242" s="5" t="s">
        <v>0</v>
      </c>
      <c r="M242" s="5" t="s">
        <v>0</v>
      </c>
      <c r="N242" s="5" t="s">
        <v>0</v>
      </c>
      <c r="O242" s="5" t="s">
        <v>0</v>
      </c>
      <c r="P242" s="5" t="s">
        <v>0</v>
      </c>
      <c r="Q242" s="5" t="s">
        <v>0</v>
      </c>
      <c r="R242" s="5" t="s">
        <v>0</v>
      </c>
      <c r="S242" s="5" t="s">
        <v>0</v>
      </c>
      <c r="T242" s="5" t="s">
        <v>0</v>
      </c>
      <c r="U242" s="23">
        <v>367</v>
      </c>
      <c r="V242" s="5" t="s">
        <v>0</v>
      </c>
      <c r="W242" s="23">
        <v>288</v>
      </c>
      <c r="X242" s="23">
        <v>87</v>
      </c>
      <c r="Y242" s="5" t="s">
        <v>0</v>
      </c>
      <c r="Z242" s="5" t="s">
        <v>0</v>
      </c>
      <c r="AA242" s="5" t="s">
        <v>27</v>
      </c>
    </row>
    <row r="243" spans="1:27" ht="27" customHeight="1" x14ac:dyDescent="0.25">
      <c r="A243" s="4" t="s">
        <v>252</v>
      </c>
      <c r="B243" s="23">
        <v>157</v>
      </c>
      <c r="C243" s="23">
        <v>13</v>
      </c>
      <c r="D243" s="5">
        <v>144</v>
      </c>
      <c r="E243" s="5">
        <v>6441</v>
      </c>
      <c r="F243" s="23">
        <v>352</v>
      </c>
      <c r="G243" s="23">
        <v>3489</v>
      </c>
      <c r="H243" s="5" t="s">
        <v>0</v>
      </c>
      <c r="I243" s="5" t="s">
        <v>0</v>
      </c>
      <c r="J243" s="5" t="s">
        <v>0</v>
      </c>
      <c r="K243" s="23">
        <v>2889</v>
      </c>
      <c r="L243" s="5" t="s">
        <v>0</v>
      </c>
      <c r="M243" s="5" t="s">
        <v>0</v>
      </c>
      <c r="N243" s="5" t="s">
        <v>0</v>
      </c>
      <c r="O243" s="5" t="s">
        <v>0</v>
      </c>
      <c r="P243" s="5" t="s">
        <v>0</v>
      </c>
      <c r="Q243" s="5" t="s">
        <v>0</v>
      </c>
      <c r="R243" s="5" t="s">
        <v>0</v>
      </c>
      <c r="S243" s="5" t="s">
        <v>0</v>
      </c>
      <c r="T243" s="5" t="s">
        <v>0</v>
      </c>
      <c r="U243" s="23">
        <v>63</v>
      </c>
      <c r="V243" s="5" t="s">
        <v>0</v>
      </c>
      <c r="W243" s="23">
        <v>14</v>
      </c>
      <c r="X243" s="23">
        <v>24</v>
      </c>
      <c r="Y243" s="5" t="s">
        <v>0</v>
      </c>
      <c r="Z243" s="5" t="s">
        <v>0</v>
      </c>
      <c r="AA243" s="5" t="s">
        <v>27</v>
      </c>
    </row>
    <row r="244" spans="1:27" ht="27" customHeight="1" x14ac:dyDescent="0.25">
      <c r="A244" s="4" t="s">
        <v>253</v>
      </c>
      <c r="B244" s="23">
        <v>152</v>
      </c>
      <c r="C244" s="23">
        <v>31</v>
      </c>
      <c r="D244" s="5">
        <v>121</v>
      </c>
      <c r="E244" s="5">
        <v>3642</v>
      </c>
      <c r="F244" s="23">
        <v>292</v>
      </c>
      <c r="G244" s="23">
        <v>2382</v>
      </c>
      <c r="H244" s="5" t="s">
        <v>0</v>
      </c>
      <c r="I244" s="5" t="s">
        <v>0</v>
      </c>
      <c r="J244" s="5" t="s">
        <v>0</v>
      </c>
      <c r="K244" s="23">
        <v>891</v>
      </c>
      <c r="L244" s="5" t="s">
        <v>0</v>
      </c>
      <c r="M244" s="5" t="s">
        <v>0</v>
      </c>
      <c r="N244" s="5" t="s">
        <v>0</v>
      </c>
      <c r="O244" s="5" t="s">
        <v>0</v>
      </c>
      <c r="P244" s="5" t="s">
        <v>0</v>
      </c>
      <c r="Q244" s="5" t="s">
        <v>0</v>
      </c>
      <c r="R244" s="5" t="s">
        <v>0</v>
      </c>
      <c r="S244" s="5" t="s">
        <v>0</v>
      </c>
      <c r="T244" s="5" t="s">
        <v>0</v>
      </c>
      <c r="U244" s="23">
        <v>369</v>
      </c>
      <c r="V244" s="5" t="s">
        <v>0</v>
      </c>
      <c r="W244" s="23">
        <v>48</v>
      </c>
      <c r="X244" s="23">
        <v>66</v>
      </c>
      <c r="Y244" s="5" t="s">
        <v>0</v>
      </c>
      <c r="Z244" s="5" t="s">
        <v>0</v>
      </c>
      <c r="AA244" s="5" t="s">
        <v>0</v>
      </c>
    </row>
    <row r="245" spans="1:27" ht="27" customHeight="1" x14ac:dyDescent="0.25">
      <c r="A245" s="4" t="s">
        <v>254</v>
      </c>
      <c r="B245" s="23">
        <v>83</v>
      </c>
      <c r="C245" s="23">
        <v>12</v>
      </c>
      <c r="D245" s="5">
        <v>71</v>
      </c>
      <c r="E245" s="5">
        <v>2355</v>
      </c>
      <c r="F245" s="23">
        <v>325</v>
      </c>
      <c r="G245" s="23">
        <v>1578</v>
      </c>
      <c r="H245" s="5" t="s">
        <v>0</v>
      </c>
      <c r="I245" s="5" t="s">
        <v>0</v>
      </c>
      <c r="J245" s="5" t="s">
        <v>0</v>
      </c>
      <c r="K245" s="23">
        <v>506</v>
      </c>
      <c r="L245" s="5" t="s">
        <v>0</v>
      </c>
      <c r="M245" s="5" t="s">
        <v>0</v>
      </c>
      <c r="N245" s="5" t="s">
        <v>0</v>
      </c>
      <c r="O245" s="5" t="s">
        <v>0</v>
      </c>
      <c r="P245" s="5" t="s">
        <v>0</v>
      </c>
      <c r="Q245" s="5" t="s">
        <v>0</v>
      </c>
      <c r="R245" s="5" t="s">
        <v>0</v>
      </c>
      <c r="S245" s="5" t="s">
        <v>0</v>
      </c>
      <c r="T245" s="5" t="s">
        <v>0</v>
      </c>
      <c r="U245" s="23">
        <v>271</v>
      </c>
      <c r="V245" s="5" t="s">
        <v>0</v>
      </c>
      <c r="W245" s="23">
        <v>14</v>
      </c>
      <c r="X245" s="23">
        <v>61</v>
      </c>
      <c r="Y245" s="5" t="s">
        <v>0</v>
      </c>
      <c r="Z245" s="5" t="s">
        <v>0</v>
      </c>
      <c r="AA245" s="5" t="s">
        <v>0</v>
      </c>
    </row>
    <row r="246" spans="1:27" ht="27" customHeight="1" x14ac:dyDescent="0.25">
      <c r="A246" s="4" t="s">
        <v>255</v>
      </c>
      <c r="B246" s="23">
        <v>62</v>
      </c>
      <c r="C246" s="23">
        <v>18</v>
      </c>
      <c r="D246" s="5">
        <v>44</v>
      </c>
      <c r="E246" s="5">
        <v>1741</v>
      </c>
      <c r="F246" s="5" t="s">
        <v>0</v>
      </c>
      <c r="G246" s="23">
        <v>1476</v>
      </c>
      <c r="H246" s="5" t="s">
        <v>0</v>
      </c>
      <c r="I246" s="5" t="s">
        <v>0</v>
      </c>
      <c r="J246" s="5" t="s">
        <v>0</v>
      </c>
      <c r="K246" s="23">
        <v>200</v>
      </c>
      <c r="L246" s="5" t="s">
        <v>0</v>
      </c>
      <c r="M246" s="5" t="s">
        <v>0</v>
      </c>
      <c r="N246" s="5" t="s">
        <v>0</v>
      </c>
      <c r="O246" s="5" t="s">
        <v>0</v>
      </c>
      <c r="P246" s="5" t="s">
        <v>0</v>
      </c>
      <c r="Q246" s="5" t="s">
        <v>0</v>
      </c>
      <c r="R246" s="5" t="s">
        <v>0</v>
      </c>
      <c r="S246" s="5" t="s">
        <v>0</v>
      </c>
      <c r="T246" s="23">
        <v>65</v>
      </c>
      <c r="U246" s="5" t="s">
        <v>0</v>
      </c>
      <c r="V246" s="5" t="s">
        <v>0</v>
      </c>
      <c r="W246" s="5" t="s">
        <v>0</v>
      </c>
      <c r="X246" s="23">
        <v>15</v>
      </c>
      <c r="Y246" s="5" t="s">
        <v>0</v>
      </c>
      <c r="Z246" s="5" t="s">
        <v>0</v>
      </c>
      <c r="AA246" s="5" t="s">
        <v>27</v>
      </c>
    </row>
    <row r="247" spans="1:27" ht="27" customHeight="1" x14ac:dyDescent="0.25">
      <c r="A247" s="4" t="s">
        <v>256</v>
      </c>
      <c r="B247" s="23">
        <v>47</v>
      </c>
      <c r="C247" s="23">
        <v>4</v>
      </c>
      <c r="D247" s="5">
        <v>43</v>
      </c>
      <c r="E247" s="5">
        <v>1248</v>
      </c>
      <c r="F247" s="23">
        <v>51</v>
      </c>
      <c r="G247" s="23">
        <v>683</v>
      </c>
      <c r="H247" s="5" t="s">
        <v>0</v>
      </c>
      <c r="I247" s="5" t="s">
        <v>0</v>
      </c>
      <c r="J247" s="5" t="s">
        <v>0</v>
      </c>
      <c r="K247" s="23">
        <v>409</v>
      </c>
      <c r="L247" s="5" t="s">
        <v>0</v>
      </c>
      <c r="M247" s="5" t="s">
        <v>0</v>
      </c>
      <c r="N247" s="5" t="s">
        <v>0</v>
      </c>
      <c r="O247" s="5" t="s">
        <v>0</v>
      </c>
      <c r="P247" s="5" t="s">
        <v>0</v>
      </c>
      <c r="Q247" s="5" t="s">
        <v>0</v>
      </c>
      <c r="R247" s="5" t="s">
        <v>0</v>
      </c>
      <c r="S247" s="5" t="s">
        <v>0</v>
      </c>
      <c r="T247" s="23">
        <v>156</v>
      </c>
      <c r="U247" s="5" t="s">
        <v>0</v>
      </c>
      <c r="V247" s="5" t="s">
        <v>0</v>
      </c>
      <c r="W247" s="23">
        <v>13</v>
      </c>
      <c r="X247" s="23">
        <v>9</v>
      </c>
      <c r="Y247" s="5" t="s">
        <v>0</v>
      </c>
      <c r="Z247" s="5" t="s">
        <v>0</v>
      </c>
      <c r="AA247" s="5" t="s">
        <v>27</v>
      </c>
    </row>
    <row r="248" spans="1:27" ht="27" customHeight="1" x14ac:dyDescent="0.25">
      <c r="A248" s="4" t="s">
        <v>257</v>
      </c>
      <c r="B248" s="23">
        <v>116</v>
      </c>
      <c r="C248" s="23">
        <v>16</v>
      </c>
      <c r="D248" s="5">
        <v>100</v>
      </c>
      <c r="E248" s="5">
        <v>3926</v>
      </c>
      <c r="F248" s="23">
        <v>328</v>
      </c>
      <c r="G248" s="23">
        <v>3490</v>
      </c>
      <c r="H248" s="5" t="s">
        <v>0</v>
      </c>
      <c r="I248" s="5" t="s">
        <v>0</v>
      </c>
      <c r="J248" s="5" t="s">
        <v>0</v>
      </c>
      <c r="K248" s="23">
        <v>387</v>
      </c>
      <c r="L248" s="5" t="s">
        <v>0</v>
      </c>
      <c r="M248" s="5" t="s">
        <v>0</v>
      </c>
      <c r="N248" s="5" t="s">
        <v>0</v>
      </c>
      <c r="O248" s="5" t="s">
        <v>0</v>
      </c>
      <c r="P248" s="5" t="s">
        <v>0</v>
      </c>
      <c r="Q248" s="5" t="s">
        <v>0</v>
      </c>
      <c r="R248" s="5" t="s">
        <v>0</v>
      </c>
      <c r="S248" s="5" t="s">
        <v>0</v>
      </c>
      <c r="T248" s="23">
        <v>49</v>
      </c>
      <c r="U248" s="5" t="s">
        <v>0</v>
      </c>
      <c r="V248" s="5" t="s">
        <v>0</v>
      </c>
      <c r="W248" s="23">
        <v>21</v>
      </c>
      <c r="X248" s="23">
        <v>30</v>
      </c>
      <c r="Y248" s="5" t="s">
        <v>0</v>
      </c>
      <c r="Z248" s="5" t="s">
        <v>0</v>
      </c>
      <c r="AA248" s="5" t="s">
        <v>27</v>
      </c>
    </row>
    <row r="249" spans="1:27" ht="27" customHeight="1" x14ac:dyDescent="0.25">
      <c r="A249" s="4" t="s">
        <v>258</v>
      </c>
      <c r="B249" s="23">
        <v>95</v>
      </c>
      <c r="C249" s="23">
        <v>20</v>
      </c>
      <c r="D249" s="5">
        <v>75</v>
      </c>
      <c r="E249" s="5">
        <v>2381</v>
      </c>
      <c r="F249" s="5" t="s">
        <v>0</v>
      </c>
      <c r="G249" s="23">
        <v>1924</v>
      </c>
      <c r="H249" s="5" t="s">
        <v>0</v>
      </c>
      <c r="I249" s="5" t="s">
        <v>0</v>
      </c>
      <c r="J249" s="5" t="s">
        <v>0</v>
      </c>
      <c r="K249" s="23">
        <v>389</v>
      </c>
      <c r="L249" s="5" t="s">
        <v>0</v>
      </c>
      <c r="M249" s="5" t="s">
        <v>0</v>
      </c>
      <c r="N249" s="5" t="s">
        <v>0</v>
      </c>
      <c r="O249" s="5" t="s">
        <v>0</v>
      </c>
      <c r="P249" s="5" t="s">
        <v>0</v>
      </c>
      <c r="Q249" s="5" t="s">
        <v>0</v>
      </c>
      <c r="R249" s="5" t="s">
        <v>0</v>
      </c>
      <c r="S249" s="5" t="s">
        <v>0</v>
      </c>
      <c r="T249" s="5" t="s">
        <v>0</v>
      </c>
      <c r="U249" s="23">
        <v>68</v>
      </c>
      <c r="V249" s="5" t="s">
        <v>0</v>
      </c>
      <c r="W249" s="23">
        <v>19</v>
      </c>
      <c r="X249" s="23">
        <v>25</v>
      </c>
      <c r="Y249" s="5" t="s">
        <v>0</v>
      </c>
      <c r="Z249" s="5" t="s">
        <v>0</v>
      </c>
      <c r="AA249" s="5" t="s">
        <v>27</v>
      </c>
    </row>
    <row r="250" spans="1:27" ht="27" customHeight="1" x14ac:dyDescent="0.25">
      <c r="A250" s="4" t="s">
        <v>259</v>
      </c>
      <c r="B250" s="23">
        <v>1288</v>
      </c>
      <c r="C250" s="23">
        <v>518</v>
      </c>
      <c r="D250" s="5">
        <v>770</v>
      </c>
      <c r="E250" s="5">
        <v>58507</v>
      </c>
      <c r="F250" s="23">
        <v>4028</v>
      </c>
      <c r="G250" s="23">
        <v>45161</v>
      </c>
      <c r="H250" s="5" t="s">
        <v>0</v>
      </c>
      <c r="I250" s="5" t="s">
        <v>0</v>
      </c>
      <c r="J250" s="23">
        <v>224</v>
      </c>
      <c r="K250" s="23">
        <v>9012</v>
      </c>
      <c r="L250" s="23">
        <v>18</v>
      </c>
      <c r="M250" s="5" t="s">
        <v>0</v>
      </c>
      <c r="N250" s="5" t="s">
        <v>0</v>
      </c>
      <c r="O250" s="23">
        <v>7</v>
      </c>
      <c r="P250" s="5" t="s">
        <v>0</v>
      </c>
      <c r="Q250" s="5" t="s">
        <v>0</v>
      </c>
      <c r="R250" s="23">
        <v>7</v>
      </c>
      <c r="S250" s="5" t="s">
        <v>0</v>
      </c>
      <c r="T250" s="5" t="s">
        <v>0</v>
      </c>
      <c r="U250" s="23">
        <v>4078</v>
      </c>
      <c r="V250" s="5" t="s">
        <v>0</v>
      </c>
      <c r="W250" s="23">
        <v>528</v>
      </c>
      <c r="X250" s="23">
        <v>967</v>
      </c>
      <c r="Y250" s="5" t="s">
        <v>0</v>
      </c>
      <c r="Z250" s="5" t="s">
        <v>0</v>
      </c>
      <c r="AA250" s="5" t="s">
        <v>27</v>
      </c>
    </row>
    <row r="251" spans="1:27" ht="27" customHeight="1" x14ac:dyDescent="0.25">
      <c r="A251" s="4" t="s">
        <v>260</v>
      </c>
      <c r="B251" s="23">
        <v>155</v>
      </c>
      <c r="C251" s="23">
        <v>30</v>
      </c>
      <c r="D251" s="5">
        <v>125</v>
      </c>
      <c r="E251" s="5">
        <v>4196</v>
      </c>
      <c r="F251" s="23">
        <v>379</v>
      </c>
      <c r="G251" s="23">
        <v>2512</v>
      </c>
      <c r="H251" s="5" t="s">
        <v>0</v>
      </c>
      <c r="I251" s="5" t="s">
        <v>0</v>
      </c>
      <c r="J251" s="23">
        <v>14</v>
      </c>
      <c r="K251" s="23">
        <v>1133</v>
      </c>
      <c r="L251" s="5" t="s">
        <v>0</v>
      </c>
      <c r="M251" s="5" t="s">
        <v>0</v>
      </c>
      <c r="N251" s="5" t="s">
        <v>0</v>
      </c>
      <c r="O251" s="5" t="s">
        <v>0</v>
      </c>
      <c r="P251" s="5" t="s">
        <v>0</v>
      </c>
      <c r="Q251" s="5" t="s">
        <v>0</v>
      </c>
      <c r="R251" s="5" t="s">
        <v>0</v>
      </c>
      <c r="S251" s="5" t="s">
        <v>0</v>
      </c>
      <c r="T251" s="5" t="s">
        <v>0</v>
      </c>
      <c r="U251" s="23">
        <v>537</v>
      </c>
      <c r="V251" s="5" t="s">
        <v>0</v>
      </c>
      <c r="W251" s="23">
        <v>141</v>
      </c>
      <c r="X251" s="23">
        <v>104</v>
      </c>
      <c r="Y251" s="5" t="s">
        <v>0</v>
      </c>
      <c r="Z251" s="5" t="s">
        <v>0</v>
      </c>
      <c r="AA251" s="5" t="s">
        <v>27</v>
      </c>
    </row>
    <row r="252" spans="1:27" ht="27" customHeight="1" x14ac:dyDescent="0.25">
      <c r="A252" s="4" t="s">
        <v>261</v>
      </c>
      <c r="B252" s="23">
        <v>230</v>
      </c>
      <c r="C252" s="23">
        <v>50</v>
      </c>
      <c r="D252" s="5">
        <v>180</v>
      </c>
      <c r="E252" s="5">
        <v>7904</v>
      </c>
      <c r="F252" s="23">
        <v>1029</v>
      </c>
      <c r="G252" s="23">
        <v>4655</v>
      </c>
      <c r="H252" s="5" t="s">
        <v>0</v>
      </c>
      <c r="I252" s="5" t="s">
        <v>0</v>
      </c>
      <c r="J252" s="5" t="s">
        <v>0</v>
      </c>
      <c r="K252" s="23">
        <v>3249</v>
      </c>
      <c r="L252" s="5" t="s">
        <v>0</v>
      </c>
      <c r="M252" s="5" t="s">
        <v>0</v>
      </c>
      <c r="N252" s="5" t="s">
        <v>0</v>
      </c>
      <c r="O252" s="5" t="s">
        <v>0</v>
      </c>
      <c r="P252" s="5" t="s">
        <v>0</v>
      </c>
      <c r="Q252" s="5" t="s">
        <v>0</v>
      </c>
      <c r="R252" s="5" t="s">
        <v>0</v>
      </c>
      <c r="S252" s="5" t="s">
        <v>0</v>
      </c>
      <c r="T252" s="5" t="s">
        <v>0</v>
      </c>
      <c r="U252" s="5" t="s">
        <v>0</v>
      </c>
      <c r="V252" s="5" t="s">
        <v>0</v>
      </c>
      <c r="W252" s="23">
        <v>178</v>
      </c>
      <c r="X252" s="23">
        <v>77</v>
      </c>
      <c r="Y252" s="5" t="s">
        <v>0</v>
      </c>
      <c r="Z252" s="5" t="s">
        <v>0</v>
      </c>
      <c r="AA252" s="5" t="s">
        <v>27</v>
      </c>
    </row>
    <row r="253" spans="1:27" ht="27" customHeight="1" x14ac:dyDescent="0.25">
      <c r="A253" s="4" t="s">
        <v>262</v>
      </c>
      <c r="B253" s="23">
        <v>124</v>
      </c>
      <c r="C253" s="23">
        <v>39</v>
      </c>
      <c r="D253" s="5">
        <v>85</v>
      </c>
      <c r="E253" s="5">
        <v>3218</v>
      </c>
      <c r="F253" s="23">
        <v>482</v>
      </c>
      <c r="G253" s="23">
        <v>1691</v>
      </c>
      <c r="H253" s="5" t="s">
        <v>0</v>
      </c>
      <c r="I253" s="5" t="s">
        <v>0</v>
      </c>
      <c r="J253" s="5" t="s">
        <v>0</v>
      </c>
      <c r="K253" s="23">
        <v>525</v>
      </c>
      <c r="L253" s="5" t="s">
        <v>0</v>
      </c>
      <c r="M253" s="5" t="s">
        <v>0</v>
      </c>
      <c r="N253" s="5" t="s">
        <v>0</v>
      </c>
      <c r="O253" s="5" t="s">
        <v>0</v>
      </c>
      <c r="P253" s="5" t="s">
        <v>0</v>
      </c>
      <c r="Q253" s="5" t="s">
        <v>0</v>
      </c>
      <c r="R253" s="5" t="s">
        <v>0</v>
      </c>
      <c r="S253" s="5" t="s">
        <v>0</v>
      </c>
      <c r="T253" s="5" t="s">
        <v>0</v>
      </c>
      <c r="U253" s="23">
        <v>1002</v>
      </c>
      <c r="V253" s="5" t="s">
        <v>0</v>
      </c>
      <c r="W253" s="23">
        <v>36</v>
      </c>
      <c r="X253" s="23">
        <v>14</v>
      </c>
      <c r="Y253" s="5" t="s">
        <v>0</v>
      </c>
      <c r="Z253" s="5" t="s">
        <v>0</v>
      </c>
      <c r="AA253" s="5" t="s">
        <v>27</v>
      </c>
    </row>
    <row r="254" spans="1:27" ht="27" customHeight="1" x14ac:dyDescent="0.25">
      <c r="A254" s="4" t="s">
        <v>263</v>
      </c>
      <c r="B254" s="23">
        <v>145</v>
      </c>
      <c r="C254" s="23">
        <v>20</v>
      </c>
      <c r="D254" s="5">
        <v>125</v>
      </c>
      <c r="E254" s="5">
        <v>6410</v>
      </c>
      <c r="F254" s="23">
        <v>713</v>
      </c>
      <c r="G254" s="23">
        <v>3328</v>
      </c>
      <c r="H254" s="5" t="s">
        <v>0</v>
      </c>
      <c r="I254" s="5" t="s">
        <v>0</v>
      </c>
      <c r="J254" s="5" t="s">
        <v>0</v>
      </c>
      <c r="K254" s="23">
        <v>2937</v>
      </c>
      <c r="L254" s="5" t="s">
        <v>0</v>
      </c>
      <c r="M254" s="5" t="s">
        <v>0</v>
      </c>
      <c r="N254" s="5" t="s">
        <v>0</v>
      </c>
      <c r="O254" s="5" t="s">
        <v>0</v>
      </c>
      <c r="P254" s="5" t="s">
        <v>0</v>
      </c>
      <c r="Q254" s="5" t="s">
        <v>0</v>
      </c>
      <c r="R254" s="5" t="s">
        <v>0</v>
      </c>
      <c r="S254" s="5" t="s">
        <v>0</v>
      </c>
      <c r="T254" s="5" t="s">
        <v>0</v>
      </c>
      <c r="U254" s="23">
        <v>145</v>
      </c>
      <c r="V254" s="5" t="s">
        <v>0</v>
      </c>
      <c r="W254" s="5" t="s">
        <v>0</v>
      </c>
      <c r="X254" s="23">
        <v>18</v>
      </c>
      <c r="Y254" s="5" t="s">
        <v>0</v>
      </c>
      <c r="Z254" s="5" t="s">
        <v>0</v>
      </c>
      <c r="AA254" s="5" t="s">
        <v>27</v>
      </c>
    </row>
    <row r="255" spans="1:27" ht="27" customHeight="1" x14ac:dyDescent="0.25">
      <c r="A255" s="4" t="s">
        <v>264</v>
      </c>
      <c r="B255" s="23">
        <v>85</v>
      </c>
      <c r="C255" s="23">
        <v>16</v>
      </c>
      <c r="D255" s="5">
        <v>69</v>
      </c>
      <c r="E255" s="5">
        <v>1933</v>
      </c>
      <c r="F255" s="23">
        <v>265</v>
      </c>
      <c r="G255" s="23">
        <v>1320</v>
      </c>
      <c r="H255" s="5" t="s">
        <v>0</v>
      </c>
      <c r="I255" s="5" t="s">
        <v>0</v>
      </c>
      <c r="J255" s="5" t="s">
        <v>0</v>
      </c>
      <c r="K255" s="23">
        <v>545</v>
      </c>
      <c r="L255" s="5" t="s">
        <v>0</v>
      </c>
      <c r="M255" s="5" t="s">
        <v>0</v>
      </c>
      <c r="N255" s="5" t="s">
        <v>0</v>
      </c>
      <c r="O255" s="5" t="s">
        <v>0</v>
      </c>
      <c r="P255" s="5" t="s">
        <v>0</v>
      </c>
      <c r="Q255" s="5" t="s">
        <v>0</v>
      </c>
      <c r="R255" s="5" t="s">
        <v>0</v>
      </c>
      <c r="S255" s="5" t="s">
        <v>0</v>
      </c>
      <c r="T255" s="5" t="s">
        <v>0</v>
      </c>
      <c r="U255" s="23">
        <v>68</v>
      </c>
      <c r="V255" s="5" t="s">
        <v>0</v>
      </c>
      <c r="W255" s="23">
        <v>6</v>
      </c>
      <c r="X255" s="23">
        <v>46</v>
      </c>
      <c r="Y255" s="5" t="s">
        <v>0</v>
      </c>
      <c r="Z255" s="5" t="s">
        <v>0</v>
      </c>
      <c r="AA255" s="5" t="s">
        <v>27</v>
      </c>
    </row>
    <row r="256" spans="1:27" ht="27" customHeight="1" x14ac:dyDescent="0.25">
      <c r="A256" s="4" t="s">
        <v>265</v>
      </c>
      <c r="B256" s="23">
        <v>118</v>
      </c>
      <c r="C256" s="23">
        <v>15</v>
      </c>
      <c r="D256" s="5">
        <v>103</v>
      </c>
      <c r="E256" s="5">
        <v>4238</v>
      </c>
      <c r="F256" s="23">
        <v>260</v>
      </c>
      <c r="G256" s="23">
        <v>2295</v>
      </c>
      <c r="H256" s="5" t="s">
        <v>0</v>
      </c>
      <c r="I256" s="5" t="s">
        <v>0</v>
      </c>
      <c r="J256" s="5" t="s">
        <v>0</v>
      </c>
      <c r="K256" s="23">
        <v>1560</v>
      </c>
      <c r="L256" s="23">
        <v>268</v>
      </c>
      <c r="M256" s="5" t="s">
        <v>0</v>
      </c>
      <c r="N256" s="5" t="s">
        <v>0</v>
      </c>
      <c r="O256" s="5" t="s">
        <v>0</v>
      </c>
      <c r="P256" s="5" t="s">
        <v>0</v>
      </c>
      <c r="Q256" s="5" t="s">
        <v>0</v>
      </c>
      <c r="R256" s="5" t="s">
        <v>0</v>
      </c>
      <c r="S256" s="5" t="s">
        <v>0</v>
      </c>
      <c r="T256" s="5" t="s">
        <v>0</v>
      </c>
      <c r="U256" s="23">
        <v>115</v>
      </c>
      <c r="V256" s="5" t="s">
        <v>0</v>
      </c>
      <c r="W256" s="23">
        <v>88</v>
      </c>
      <c r="X256" s="23">
        <v>77</v>
      </c>
      <c r="Y256" s="5" t="s">
        <v>0</v>
      </c>
      <c r="Z256" s="5" t="s">
        <v>0</v>
      </c>
      <c r="AA256" s="5" t="s">
        <v>27</v>
      </c>
    </row>
    <row r="257" spans="1:27" ht="27" customHeight="1" x14ac:dyDescent="0.25">
      <c r="A257" s="4" t="s">
        <v>266</v>
      </c>
      <c r="B257" s="23">
        <v>108</v>
      </c>
      <c r="C257" s="23">
        <v>24</v>
      </c>
      <c r="D257" s="5">
        <v>84</v>
      </c>
      <c r="E257" s="5">
        <v>1235</v>
      </c>
      <c r="F257" s="23">
        <v>89</v>
      </c>
      <c r="G257" s="23">
        <v>960</v>
      </c>
      <c r="H257" s="5" t="s">
        <v>0</v>
      </c>
      <c r="I257" s="5" t="s">
        <v>0</v>
      </c>
      <c r="J257" s="5" t="s">
        <v>0</v>
      </c>
      <c r="K257" s="23">
        <v>275</v>
      </c>
      <c r="L257" s="5" t="s">
        <v>0</v>
      </c>
      <c r="M257" s="5" t="s">
        <v>0</v>
      </c>
      <c r="N257" s="5" t="s">
        <v>0</v>
      </c>
      <c r="O257" s="5" t="s">
        <v>0</v>
      </c>
      <c r="P257" s="5" t="s">
        <v>0</v>
      </c>
      <c r="Q257" s="5" t="s">
        <v>0</v>
      </c>
      <c r="R257" s="5" t="s">
        <v>0</v>
      </c>
      <c r="S257" s="5" t="s">
        <v>0</v>
      </c>
      <c r="T257" s="5" t="s">
        <v>0</v>
      </c>
      <c r="U257" s="5" t="s">
        <v>0</v>
      </c>
      <c r="V257" s="5" t="s">
        <v>0</v>
      </c>
      <c r="W257" s="23">
        <v>20</v>
      </c>
      <c r="X257" s="23">
        <v>35</v>
      </c>
      <c r="Y257" s="5" t="s">
        <v>0</v>
      </c>
      <c r="Z257" s="5" t="s">
        <v>0</v>
      </c>
      <c r="AA257" s="5" t="s">
        <v>27</v>
      </c>
    </row>
    <row r="258" spans="1:27" ht="27" customHeight="1" x14ac:dyDescent="0.25">
      <c r="A258" s="3" t="s">
        <v>267</v>
      </c>
      <c r="B258" s="22">
        <f>SUM(B259:B265)</f>
        <v>3830</v>
      </c>
      <c r="C258" s="22">
        <f t="shared" ref="C258:R258" si="29">SUM(C259:C265)</f>
        <v>965</v>
      </c>
      <c r="D258" s="22">
        <f t="shared" si="29"/>
        <v>2865</v>
      </c>
      <c r="E258" s="22">
        <f t="shared" si="29"/>
        <v>84975</v>
      </c>
      <c r="F258" s="22">
        <f t="shared" si="29"/>
        <v>12881</v>
      </c>
      <c r="G258" s="22">
        <f t="shared" si="29"/>
        <v>50673</v>
      </c>
      <c r="H258" s="22">
        <f t="shared" si="29"/>
        <v>0</v>
      </c>
      <c r="I258" s="22">
        <f t="shared" si="29"/>
        <v>0</v>
      </c>
      <c r="J258" s="22">
        <f t="shared" si="29"/>
        <v>4</v>
      </c>
      <c r="K258" s="22">
        <f t="shared" si="29"/>
        <v>31771</v>
      </c>
      <c r="L258" s="22">
        <f t="shared" si="29"/>
        <v>53</v>
      </c>
      <c r="M258" s="22">
        <f t="shared" si="29"/>
        <v>0</v>
      </c>
      <c r="N258" s="22">
        <f t="shared" si="29"/>
        <v>36</v>
      </c>
      <c r="O258" s="22">
        <f t="shared" si="29"/>
        <v>27</v>
      </c>
      <c r="P258" s="22">
        <f t="shared" si="29"/>
        <v>5</v>
      </c>
      <c r="Q258" s="22">
        <f t="shared" si="29"/>
        <v>0</v>
      </c>
      <c r="R258" s="22">
        <f t="shared" si="29"/>
        <v>0</v>
      </c>
      <c r="S258" s="22">
        <f t="shared" ref="S258:Z258" si="30">SUM(S259:S265)</f>
        <v>0</v>
      </c>
      <c r="T258" s="22">
        <f t="shared" si="30"/>
        <v>0</v>
      </c>
      <c r="U258" s="22">
        <f t="shared" si="30"/>
        <v>2406</v>
      </c>
      <c r="V258" s="22">
        <f t="shared" si="30"/>
        <v>0</v>
      </c>
      <c r="W258" s="22">
        <f t="shared" si="30"/>
        <v>587</v>
      </c>
      <c r="X258" s="22">
        <f t="shared" si="30"/>
        <v>539</v>
      </c>
      <c r="Y258" s="22">
        <f t="shared" si="30"/>
        <v>0</v>
      </c>
      <c r="Z258" s="22">
        <f t="shared" si="30"/>
        <v>0</v>
      </c>
      <c r="AA258" s="22">
        <f>SUM(AA259:AA265)</f>
        <v>0</v>
      </c>
    </row>
    <row r="259" spans="1:27" ht="27" customHeight="1" x14ac:dyDescent="0.25">
      <c r="A259" s="4" t="s">
        <v>268</v>
      </c>
      <c r="B259" s="23">
        <v>496</v>
      </c>
      <c r="C259" s="23">
        <v>117</v>
      </c>
      <c r="D259" s="5">
        <v>379</v>
      </c>
      <c r="E259" s="5">
        <v>5581</v>
      </c>
      <c r="F259" s="23">
        <v>465</v>
      </c>
      <c r="G259" s="23">
        <v>1881</v>
      </c>
      <c r="H259" s="5" t="s">
        <v>0</v>
      </c>
      <c r="I259" s="5" t="s">
        <v>0</v>
      </c>
      <c r="J259" s="5" t="s">
        <v>0</v>
      </c>
      <c r="K259" s="23">
        <v>3453</v>
      </c>
      <c r="L259" s="23">
        <v>6</v>
      </c>
      <c r="M259" s="5" t="s">
        <v>0</v>
      </c>
      <c r="N259" s="5" t="s">
        <v>0</v>
      </c>
      <c r="O259" s="23">
        <v>1</v>
      </c>
      <c r="P259" s="5" t="s">
        <v>0</v>
      </c>
      <c r="Q259" s="5" t="s">
        <v>0</v>
      </c>
      <c r="R259" s="5" t="s">
        <v>0</v>
      </c>
      <c r="S259" s="5" t="s">
        <v>0</v>
      </c>
      <c r="T259" s="5" t="s">
        <v>0</v>
      </c>
      <c r="U259" s="23">
        <v>240</v>
      </c>
      <c r="V259" s="5" t="s">
        <v>0</v>
      </c>
      <c r="W259" s="23">
        <v>203</v>
      </c>
      <c r="X259" s="23">
        <v>5</v>
      </c>
      <c r="Y259" s="5" t="s">
        <v>0</v>
      </c>
      <c r="Z259" s="5" t="s">
        <v>0</v>
      </c>
      <c r="AA259" s="5" t="s">
        <v>27</v>
      </c>
    </row>
    <row r="260" spans="1:27" ht="27" customHeight="1" x14ac:dyDescent="0.25">
      <c r="A260" s="4" t="s">
        <v>269</v>
      </c>
      <c r="B260" s="23">
        <v>1689</v>
      </c>
      <c r="C260" s="23">
        <v>421</v>
      </c>
      <c r="D260" s="5">
        <v>1268</v>
      </c>
      <c r="E260" s="5">
        <v>46875</v>
      </c>
      <c r="F260" s="23">
        <v>9678</v>
      </c>
      <c r="G260" s="23">
        <v>34889</v>
      </c>
      <c r="H260" s="5" t="s">
        <v>0</v>
      </c>
      <c r="I260" s="5" t="s">
        <v>0</v>
      </c>
      <c r="J260" s="5" t="s">
        <v>0</v>
      </c>
      <c r="K260" s="23">
        <v>11331</v>
      </c>
      <c r="L260" s="23">
        <v>27</v>
      </c>
      <c r="M260" s="5" t="s">
        <v>0</v>
      </c>
      <c r="N260" s="23">
        <v>14</v>
      </c>
      <c r="O260" s="23">
        <v>10</v>
      </c>
      <c r="P260" s="5" t="s">
        <v>0</v>
      </c>
      <c r="Q260" s="5" t="s">
        <v>0</v>
      </c>
      <c r="R260" s="5" t="s">
        <v>0</v>
      </c>
      <c r="S260" s="5" t="s">
        <v>0</v>
      </c>
      <c r="T260" s="5" t="s">
        <v>0</v>
      </c>
      <c r="U260" s="23">
        <v>604</v>
      </c>
      <c r="V260" s="5" t="s">
        <v>0</v>
      </c>
      <c r="W260" s="23">
        <v>25</v>
      </c>
      <c r="X260" s="23">
        <v>450</v>
      </c>
      <c r="Y260" s="5" t="s">
        <v>0</v>
      </c>
      <c r="Z260" s="5" t="s">
        <v>0</v>
      </c>
      <c r="AA260" s="5" t="s">
        <v>27</v>
      </c>
    </row>
    <row r="261" spans="1:27" ht="27" customHeight="1" x14ac:dyDescent="0.25">
      <c r="A261" s="4" t="s">
        <v>270</v>
      </c>
      <c r="B261" s="23">
        <v>492</v>
      </c>
      <c r="C261" s="23">
        <v>151</v>
      </c>
      <c r="D261" s="5">
        <v>341</v>
      </c>
      <c r="E261" s="5">
        <v>8790</v>
      </c>
      <c r="F261" s="23">
        <v>905</v>
      </c>
      <c r="G261" s="23">
        <v>4268</v>
      </c>
      <c r="H261" s="5" t="s">
        <v>0</v>
      </c>
      <c r="I261" s="5" t="s">
        <v>0</v>
      </c>
      <c r="J261" s="5" t="s">
        <v>0</v>
      </c>
      <c r="K261" s="23">
        <v>3923</v>
      </c>
      <c r="L261" s="23">
        <v>15</v>
      </c>
      <c r="M261" s="5" t="s">
        <v>0</v>
      </c>
      <c r="N261" s="23">
        <v>7</v>
      </c>
      <c r="O261" s="23">
        <v>2</v>
      </c>
      <c r="P261" s="23">
        <v>5</v>
      </c>
      <c r="Q261" s="5" t="s">
        <v>0</v>
      </c>
      <c r="R261" s="5" t="s">
        <v>0</v>
      </c>
      <c r="S261" s="5" t="s">
        <v>0</v>
      </c>
      <c r="T261" s="5" t="s">
        <v>0</v>
      </c>
      <c r="U261" s="23">
        <v>570</v>
      </c>
      <c r="V261" s="5" t="s">
        <v>0</v>
      </c>
      <c r="W261" s="23">
        <v>41</v>
      </c>
      <c r="X261" s="23">
        <v>34</v>
      </c>
      <c r="Y261" s="5" t="s">
        <v>0</v>
      </c>
      <c r="Z261" s="5" t="s">
        <v>0</v>
      </c>
      <c r="AA261" s="5" t="s">
        <v>27</v>
      </c>
    </row>
    <row r="262" spans="1:27" ht="27" customHeight="1" x14ac:dyDescent="0.25">
      <c r="A262" s="4" t="s">
        <v>271</v>
      </c>
      <c r="B262" s="23">
        <v>466</v>
      </c>
      <c r="C262" s="23">
        <v>132</v>
      </c>
      <c r="D262" s="5">
        <v>334</v>
      </c>
      <c r="E262" s="5">
        <v>7294</v>
      </c>
      <c r="F262" s="23">
        <v>1072</v>
      </c>
      <c r="G262" s="23">
        <v>3494</v>
      </c>
      <c r="H262" s="5" t="s">
        <v>0</v>
      </c>
      <c r="I262" s="5" t="s">
        <v>0</v>
      </c>
      <c r="J262" s="23">
        <v>2</v>
      </c>
      <c r="K262" s="23">
        <v>3287</v>
      </c>
      <c r="L262" s="23">
        <v>2</v>
      </c>
      <c r="M262" s="5" t="s">
        <v>0</v>
      </c>
      <c r="N262" s="23">
        <v>9</v>
      </c>
      <c r="O262" s="23">
        <v>11</v>
      </c>
      <c r="P262" s="5" t="s">
        <v>0</v>
      </c>
      <c r="Q262" s="5" t="s">
        <v>0</v>
      </c>
      <c r="R262" s="5" t="s">
        <v>0</v>
      </c>
      <c r="S262" s="5" t="s">
        <v>0</v>
      </c>
      <c r="T262" s="5" t="s">
        <v>0</v>
      </c>
      <c r="U262" s="23">
        <v>489</v>
      </c>
      <c r="V262" s="5" t="s">
        <v>0</v>
      </c>
      <c r="W262" s="23">
        <v>102</v>
      </c>
      <c r="X262" s="23">
        <v>33</v>
      </c>
      <c r="Y262" s="5" t="s">
        <v>0</v>
      </c>
      <c r="Z262" s="5" t="s">
        <v>0</v>
      </c>
      <c r="AA262" s="5" t="s">
        <v>27</v>
      </c>
    </row>
    <row r="263" spans="1:27" ht="27" customHeight="1" x14ac:dyDescent="0.25">
      <c r="A263" s="4" t="s">
        <v>272</v>
      </c>
      <c r="B263" s="23">
        <v>277</v>
      </c>
      <c r="C263" s="23">
        <v>32</v>
      </c>
      <c r="D263" s="5">
        <v>245</v>
      </c>
      <c r="E263" s="5">
        <v>11359</v>
      </c>
      <c r="F263" s="23">
        <v>197</v>
      </c>
      <c r="G263" s="23">
        <v>4211</v>
      </c>
      <c r="H263" s="5" t="s">
        <v>0</v>
      </c>
      <c r="I263" s="5" t="s">
        <v>0</v>
      </c>
      <c r="J263" s="23">
        <v>2</v>
      </c>
      <c r="K263" s="23">
        <v>6782</v>
      </c>
      <c r="L263" s="23">
        <v>3</v>
      </c>
      <c r="M263" s="5" t="s">
        <v>0</v>
      </c>
      <c r="N263" s="5">
        <v>6</v>
      </c>
      <c r="O263" s="23">
        <v>1</v>
      </c>
      <c r="P263" s="5" t="s">
        <v>0</v>
      </c>
      <c r="Q263" s="5" t="s">
        <v>0</v>
      </c>
      <c r="R263" s="5" t="s">
        <v>0</v>
      </c>
      <c r="S263" s="5" t="s">
        <v>0</v>
      </c>
      <c r="T263" s="5" t="s">
        <v>0</v>
      </c>
      <c r="U263" s="23">
        <v>354</v>
      </c>
      <c r="V263" s="5" t="s">
        <v>0</v>
      </c>
      <c r="W263" s="5" t="s">
        <v>0</v>
      </c>
      <c r="X263" s="23">
        <v>2</v>
      </c>
      <c r="Y263" s="5" t="s">
        <v>0</v>
      </c>
      <c r="Z263" s="5" t="s">
        <v>0</v>
      </c>
      <c r="AA263" s="5" t="s">
        <v>27</v>
      </c>
    </row>
    <row r="264" spans="1:27" ht="27" customHeight="1" x14ac:dyDescent="0.25">
      <c r="A264" s="4" t="s">
        <v>273</v>
      </c>
      <c r="B264" s="23">
        <v>239</v>
      </c>
      <c r="C264" s="23">
        <v>103</v>
      </c>
      <c r="D264" s="5">
        <v>136</v>
      </c>
      <c r="E264" s="5">
        <v>2970</v>
      </c>
      <c r="F264" s="23">
        <v>478</v>
      </c>
      <c r="G264" s="23">
        <v>1358</v>
      </c>
      <c r="H264" s="5" t="s">
        <v>0</v>
      </c>
      <c r="I264" s="5" t="s">
        <v>0</v>
      </c>
      <c r="J264" s="5" t="s">
        <v>0</v>
      </c>
      <c r="K264" s="23">
        <v>1500</v>
      </c>
      <c r="L264" s="5" t="s">
        <v>0</v>
      </c>
      <c r="M264" s="5" t="s">
        <v>0</v>
      </c>
      <c r="N264" s="5" t="s">
        <v>0</v>
      </c>
      <c r="O264" s="23">
        <v>1</v>
      </c>
      <c r="P264" s="5" t="s">
        <v>0</v>
      </c>
      <c r="Q264" s="5" t="s">
        <v>0</v>
      </c>
      <c r="R264" s="5" t="s">
        <v>0</v>
      </c>
      <c r="S264" s="5" t="s">
        <v>0</v>
      </c>
      <c r="T264" s="5" t="s">
        <v>0</v>
      </c>
      <c r="U264" s="23">
        <v>111</v>
      </c>
      <c r="V264" s="5" t="s">
        <v>0</v>
      </c>
      <c r="W264" s="23">
        <v>107</v>
      </c>
      <c r="X264" s="23">
        <v>9</v>
      </c>
      <c r="Y264" s="5" t="s">
        <v>0</v>
      </c>
      <c r="Z264" s="5" t="s">
        <v>0</v>
      </c>
      <c r="AA264" s="5" t="s">
        <v>27</v>
      </c>
    </row>
    <row r="265" spans="1:27" ht="27" customHeight="1" x14ac:dyDescent="0.25">
      <c r="A265" s="4" t="s">
        <v>274</v>
      </c>
      <c r="B265" s="23">
        <v>171</v>
      </c>
      <c r="C265" s="23">
        <v>9</v>
      </c>
      <c r="D265" s="5">
        <v>162</v>
      </c>
      <c r="E265" s="5">
        <v>2106</v>
      </c>
      <c r="F265" s="23">
        <v>86</v>
      </c>
      <c r="G265" s="23">
        <v>572</v>
      </c>
      <c r="H265" s="5" t="s">
        <v>0</v>
      </c>
      <c r="I265" s="5" t="s">
        <v>0</v>
      </c>
      <c r="J265" s="5" t="s">
        <v>0</v>
      </c>
      <c r="K265" s="23">
        <v>1495</v>
      </c>
      <c r="L265" s="5" t="s">
        <v>0</v>
      </c>
      <c r="M265" s="5" t="s">
        <v>0</v>
      </c>
      <c r="N265" s="5" t="s">
        <v>0</v>
      </c>
      <c r="O265" s="23">
        <v>1</v>
      </c>
      <c r="P265" s="5" t="s">
        <v>0</v>
      </c>
      <c r="Q265" s="5" t="s">
        <v>0</v>
      </c>
      <c r="R265" s="5" t="s">
        <v>0</v>
      </c>
      <c r="S265" s="5" t="s">
        <v>0</v>
      </c>
      <c r="T265" s="5" t="s">
        <v>0</v>
      </c>
      <c r="U265" s="23">
        <v>38</v>
      </c>
      <c r="V265" s="5" t="s">
        <v>0</v>
      </c>
      <c r="W265" s="23">
        <v>109</v>
      </c>
      <c r="X265" s="23">
        <v>6</v>
      </c>
      <c r="Y265" s="5" t="s">
        <v>0</v>
      </c>
      <c r="Z265" s="5" t="s">
        <v>0</v>
      </c>
      <c r="AA265" s="5" t="s">
        <v>27</v>
      </c>
    </row>
    <row r="266" spans="1:27" ht="27" customHeight="1" x14ac:dyDescent="0.25">
      <c r="A266" s="3" t="s">
        <v>275</v>
      </c>
      <c r="B266" s="22">
        <f>SUM(B267:B294)</f>
        <v>6618</v>
      </c>
      <c r="C266" s="22">
        <f t="shared" ref="C266:R266" si="31">SUM(C267:C294)</f>
        <v>1771</v>
      </c>
      <c r="D266" s="22">
        <f t="shared" si="31"/>
        <v>4847</v>
      </c>
      <c r="E266" s="22">
        <f t="shared" si="31"/>
        <v>161317</v>
      </c>
      <c r="F266" s="22">
        <f t="shared" si="31"/>
        <v>33184</v>
      </c>
      <c r="G266" s="22">
        <f t="shared" si="31"/>
        <v>78984</v>
      </c>
      <c r="H266" s="22">
        <f t="shared" si="31"/>
        <v>0</v>
      </c>
      <c r="I266" s="22">
        <f t="shared" si="31"/>
        <v>0</v>
      </c>
      <c r="J266" s="22">
        <f t="shared" si="31"/>
        <v>3690</v>
      </c>
      <c r="K266" s="22">
        <f t="shared" si="31"/>
        <v>66856</v>
      </c>
      <c r="L266" s="22">
        <f t="shared" si="31"/>
        <v>89</v>
      </c>
      <c r="M266" s="22">
        <f t="shared" si="31"/>
        <v>0</v>
      </c>
      <c r="N266" s="22">
        <f t="shared" si="31"/>
        <v>0</v>
      </c>
      <c r="O266" s="22">
        <f t="shared" si="31"/>
        <v>0</v>
      </c>
      <c r="P266" s="22">
        <f t="shared" si="31"/>
        <v>0</v>
      </c>
      <c r="Q266" s="22">
        <f t="shared" si="31"/>
        <v>0</v>
      </c>
      <c r="R266" s="22">
        <f t="shared" si="31"/>
        <v>0</v>
      </c>
      <c r="S266" s="22">
        <f t="shared" ref="S266:Z266" si="32">SUM(S267:S294)</f>
        <v>0</v>
      </c>
      <c r="T266" s="22">
        <f t="shared" si="32"/>
        <v>2347</v>
      </c>
      <c r="U266" s="22">
        <f t="shared" si="32"/>
        <v>8325</v>
      </c>
      <c r="V266" s="22">
        <f t="shared" si="32"/>
        <v>1026</v>
      </c>
      <c r="W266" s="22">
        <f t="shared" si="32"/>
        <v>1840</v>
      </c>
      <c r="X266" s="22">
        <f t="shared" si="32"/>
        <v>1428</v>
      </c>
      <c r="Y266" s="22">
        <f t="shared" si="32"/>
        <v>0</v>
      </c>
      <c r="Z266" s="22">
        <f t="shared" si="32"/>
        <v>0</v>
      </c>
      <c r="AA266" s="22">
        <f>SUM(AA267:AA294)</f>
        <v>0</v>
      </c>
    </row>
    <row r="267" spans="1:27" ht="27" customHeight="1" x14ac:dyDescent="0.25">
      <c r="A267" s="4" t="s">
        <v>276</v>
      </c>
      <c r="B267" s="23">
        <v>144</v>
      </c>
      <c r="C267" s="23">
        <v>50</v>
      </c>
      <c r="D267" s="5">
        <v>94</v>
      </c>
      <c r="E267" s="5">
        <v>1437</v>
      </c>
      <c r="F267" s="23">
        <v>64</v>
      </c>
      <c r="G267" s="23">
        <v>503</v>
      </c>
      <c r="H267" s="5" t="s">
        <v>0</v>
      </c>
      <c r="I267" s="5" t="s">
        <v>0</v>
      </c>
      <c r="J267" s="5" t="s">
        <v>0</v>
      </c>
      <c r="K267" s="23">
        <v>923</v>
      </c>
      <c r="L267" s="5" t="s">
        <v>0</v>
      </c>
      <c r="M267" s="5" t="s">
        <v>0</v>
      </c>
      <c r="N267" s="5" t="s">
        <v>0</v>
      </c>
      <c r="O267" s="5" t="s">
        <v>0</v>
      </c>
      <c r="P267" s="5" t="s">
        <v>0</v>
      </c>
      <c r="Q267" s="5" t="s">
        <v>0</v>
      </c>
      <c r="R267" s="5" t="s">
        <v>0</v>
      </c>
      <c r="S267" s="5" t="s">
        <v>0</v>
      </c>
      <c r="T267" s="5" t="s">
        <v>0</v>
      </c>
      <c r="U267" s="23">
        <v>11</v>
      </c>
      <c r="V267" s="5" t="s">
        <v>0</v>
      </c>
      <c r="W267" s="23">
        <v>21</v>
      </c>
      <c r="X267" s="23">
        <v>26</v>
      </c>
      <c r="Y267" s="5" t="s">
        <v>0</v>
      </c>
      <c r="Z267" s="5" t="s">
        <v>0</v>
      </c>
      <c r="AA267" s="5" t="s">
        <v>0</v>
      </c>
    </row>
    <row r="268" spans="1:27" ht="27" customHeight="1" x14ac:dyDescent="0.25">
      <c r="A268" s="4" t="s">
        <v>277</v>
      </c>
      <c r="B268" s="23">
        <v>194</v>
      </c>
      <c r="C268" s="23">
        <v>25</v>
      </c>
      <c r="D268" s="5">
        <v>169</v>
      </c>
      <c r="E268" s="5">
        <v>2888</v>
      </c>
      <c r="F268" s="23">
        <v>263</v>
      </c>
      <c r="G268" s="23">
        <v>1818</v>
      </c>
      <c r="H268" s="5" t="s">
        <v>0</v>
      </c>
      <c r="I268" s="5" t="s">
        <v>0</v>
      </c>
      <c r="J268" s="5" t="s">
        <v>0</v>
      </c>
      <c r="K268" s="23">
        <v>835</v>
      </c>
      <c r="L268" s="5" t="s">
        <v>0</v>
      </c>
      <c r="M268" s="5" t="s">
        <v>0</v>
      </c>
      <c r="N268" s="5" t="s">
        <v>0</v>
      </c>
      <c r="O268" s="5" t="s">
        <v>0</v>
      </c>
      <c r="P268" s="5" t="s">
        <v>0</v>
      </c>
      <c r="Q268" s="5" t="s">
        <v>0</v>
      </c>
      <c r="R268" s="5" t="s">
        <v>0</v>
      </c>
      <c r="S268" s="5" t="s">
        <v>0</v>
      </c>
      <c r="T268" s="5" t="s">
        <v>0</v>
      </c>
      <c r="U268" s="23">
        <v>235</v>
      </c>
      <c r="V268" s="5" t="s">
        <v>0</v>
      </c>
      <c r="W268" s="23">
        <v>32</v>
      </c>
      <c r="X268" s="23">
        <v>6</v>
      </c>
      <c r="Y268" s="5" t="s">
        <v>0</v>
      </c>
      <c r="Z268" s="5" t="s">
        <v>0</v>
      </c>
      <c r="AA268" s="5" t="s">
        <v>27</v>
      </c>
    </row>
    <row r="269" spans="1:27" ht="27" customHeight="1" x14ac:dyDescent="0.25">
      <c r="A269" s="4" t="s">
        <v>278</v>
      </c>
      <c r="B269" s="23">
        <v>131</v>
      </c>
      <c r="C269" s="23">
        <v>40</v>
      </c>
      <c r="D269" s="5">
        <v>91</v>
      </c>
      <c r="E269" s="5">
        <v>3019</v>
      </c>
      <c r="F269" s="23">
        <v>201</v>
      </c>
      <c r="G269" s="23">
        <v>904</v>
      </c>
      <c r="H269" s="5" t="s">
        <v>0</v>
      </c>
      <c r="I269" s="5" t="s">
        <v>0</v>
      </c>
      <c r="J269" s="5" t="s">
        <v>0</v>
      </c>
      <c r="K269" s="23">
        <v>1761</v>
      </c>
      <c r="L269" s="5" t="s">
        <v>0</v>
      </c>
      <c r="M269" s="5" t="s">
        <v>0</v>
      </c>
      <c r="N269" s="5" t="s">
        <v>0</v>
      </c>
      <c r="O269" s="5" t="s">
        <v>0</v>
      </c>
      <c r="P269" s="5" t="s">
        <v>0</v>
      </c>
      <c r="Q269" s="5" t="s">
        <v>0</v>
      </c>
      <c r="R269" s="5" t="s">
        <v>0</v>
      </c>
      <c r="S269" s="5" t="s">
        <v>0</v>
      </c>
      <c r="T269" s="5" t="s">
        <v>0</v>
      </c>
      <c r="U269" s="23">
        <v>354</v>
      </c>
      <c r="V269" s="5" t="s">
        <v>0</v>
      </c>
      <c r="W269" s="23">
        <v>34</v>
      </c>
      <c r="X269" s="23">
        <v>12</v>
      </c>
      <c r="Y269" s="5" t="s">
        <v>0</v>
      </c>
      <c r="Z269" s="5" t="s">
        <v>0</v>
      </c>
      <c r="AA269" s="5" t="s">
        <v>27</v>
      </c>
    </row>
    <row r="270" spans="1:27" ht="27" customHeight="1" x14ac:dyDescent="0.25">
      <c r="A270" s="4" t="s">
        <v>279</v>
      </c>
      <c r="B270" s="23">
        <v>106</v>
      </c>
      <c r="C270" s="23">
        <v>17</v>
      </c>
      <c r="D270" s="5">
        <v>89</v>
      </c>
      <c r="E270" s="5">
        <v>3112</v>
      </c>
      <c r="F270" s="23">
        <v>3103</v>
      </c>
      <c r="G270" s="23">
        <v>576</v>
      </c>
      <c r="H270" s="5" t="s">
        <v>0</v>
      </c>
      <c r="I270" s="5" t="s">
        <v>0</v>
      </c>
      <c r="J270" s="5" t="s">
        <v>0</v>
      </c>
      <c r="K270" s="23">
        <v>2527</v>
      </c>
      <c r="L270" s="5" t="s">
        <v>0</v>
      </c>
      <c r="M270" s="5" t="s">
        <v>0</v>
      </c>
      <c r="N270" s="5" t="s">
        <v>0</v>
      </c>
      <c r="O270" s="5" t="s">
        <v>0</v>
      </c>
      <c r="P270" s="5" t="s">
        <v>0</v>
      </c>
      <c r="Q270" s="5" t="s">
        <v>0</v>
      </c>
      <c r="R270" s="5" t="s">
        <v>0</v>
      </c>
      <c r="S270" s="5" t="s">
        <v>0</v>
      </c>
      <c r="T270" s="5" t="s">
        <v>0</v>
      </c>
      <c r="U270" s="23">
        <v>9</v>
      </c>
      <c r="V270" s="5" t="s">
        <v>0</v>
      </c>
      <c r="W270" s="23">
        <v>80</v>
      </c>
      <c r="X270" s="23">
        <v>44</v>
      </c>
      <c r="Y270" s="5" t="s">
        <v>0</v>
      </c>
      <c r="Z270" s="5" t="s">
        <v>0</v>
      </c>
      <c r="AA270" s="5" t="s">
        <v>27</v>
      </c>
    </row>
    <row r="271" spans="1:27" ht="27" customHeight="1" x14ac:dyDescent="0.25">
      <c r="A271" s="4" t="s">
        <v>280</v>
      </c>
      <c r="B271" s="23">
        <v>150</v>
      </c>
      <c r="C271" s="23">
        <v>30</v>
      </c>
      <c r="D271" s="5">
        <v>120</v>
      </c>
      <c r="E271" s="5">
        <v>2086</v>
      </c>
      <c r="F271" s="23">
        <v>176</v>
      </c>
      <c r="G271" s="23">
        <v>876</v>
      </c>
      <c r="H271" s="5" t="s">
        <v>0</v>
      </c>
      <c r="I271" s="5" t="s">
        <v>0</v>
      </c>
      <c r="J271" s="5" t="s">
        <v>0</v>
      </c>
      <c r="K271" s="23">
        <v>1082</v>
      </c>
      <c r="L271" s="5" t="s">
        <v>0</v>
      </c>
      <c r="M271" s="5" t="s">
        <v>0</v>
      </c>
      <c r="N271" s="5" t="s">
        <v>0</v>
      </c>
      <c r="O271" s="5" t="s">
        <v>0</v>
      </c>
      <c r="P271" s="5" t="s">
        <v>0</v>
      </c>
      <c r="Q271" s="5" t="s">
        <v>0</v>
      </c>
      <c r="R271" s="5" t="s">
        <v>0</v>
      </c>
      <c r="S271" s="5" t="s">
        <v>0</v>
      </c>
      <c r="T271" s="5" t="s">
        <v>0</v>
      </c>
      <c r="U271" s="23">
        <v>128</v>
      </c>
      <c r="V271" s="5" t="s">
        <v>0</v>
      </c>
      <c r="W271" s="23">
        <v>41</v>
      </c>
      <c r="X271" s="23">
        <v>63</v>
      </c>
      <c r="Y271" s="5" t="s">
        <v>0</v>
      </c>
      <c r="Z271" s="5" t="s">
        <v>0</v>
      </c>
      <c r="AA271" s="5" t="s">
        <v>27</v>
      </c>
    </row>
    <row r="272" spans="1:27" ht="27" customHeight="1" x14ac:dyDescent="0.25">
      <c r="A272" s="4" t="s">
        <v>281</v>
      </c>
      <c r="B272" s="23">
        <v>116</v>
      </c>
      <c r="C272" s="23">
        <v>14</v>
      </c>
      <c r="D272" s="5">
        <v>102</v>
      </c>
      <c r="E272" s="5">
        <v>1587</v>
      </c>
      <c r="F272" s="23">
        <v>81</v>
      </c>
      <c r="G272" s="23">
        <v>831</v>
      </c>
      <c r="H272" s="5" t="s">
        <v>0</v>
      </c>
      <c r="I272" s="5" t="s">
        <v>0</v>
      </c>
      <c r="J272" s="5" t="s">
        <v>0</v>
      </c>
      <c r="K272" s="23">
        <v>610</v>
      </c>
      <c r="L272" s="5" t="s">
        <v>0</v>
      </c>
      <c r="M272" s="5" t="s">
        <v>0</v>
      </c>
      <c r="N272" s="5" t="s">
        <v>0</v>
      </c>
      <c r="O272" s="5" t="s">
        <v>0</v>
      </c>
      <c r="P272" s="5" t="s">
        <v>0</v>
      </c>
      <c r="Q272" s="5" t="s">
        <v>0</v>
      </c>
      <c r="R272" s="5" t="s">
        <v>0</v>
      </c>
      <c r="S272" s="5" t="s">
        <v>0</v>
      </c>
      <c r="T272" s="5" t="s">
        <v>0</v>
      </c>
      <c r="U272" s="23">
        <v>146</v>
      </c>
      <c r="V272" s="5" t="s">
        <v>0</v>
      </c>
      <c r="W272" s="5" t="s">
        <v>0</v>
      </c>
      <c r="X272" s="23">
        <v>3</v>
      </c>
      <c r="Y272" s="5" t="s">
        <v>0</v>
      </c>
      <c r="Z272" s="5" t="s">
        <v>0</v>
      </c>
      <c r="AA272" s="5" t="s">
        <v>27</v>
      </c>
    </row>
    <row r="273" spans="1:27" ht="27" customHeight="1" x14ac:dyDescent="0.25">
      <c r="A273" s="4" t="s">
        <v>282</v>
      </c>
      <c r="B273" s="23">
        <v>279</v>
      </c>
      <c r="C273" s="23">
        <v>43</v>
      </c>
      <c r="D273" s="5">
        <v>236</v>
      </c>
      <c r="E273" s="5">
        <v>5069</v>
      </c>
      <c r="F273" s="23">
        <v>313</v>
      </c>
      <c r="G273" s="23">
        <v>1403</v>
      </c>
      <c r="H273" s="5" t="s">
        <v>0</v>
      </c>
      <c r="I273" s="5" t="s">
        <v>0</v>
      </c>
      <c r="J273" s="5" t="s">
        <v>0</v>
      </c>
      <c r="K273" s="23">
        <v>3104</v>
      </c>
      <c r="L273" s="5" t="s">
        <v>0</v>
      </c>
      <c r="M273" s="5" t="s">
        <v>0</v>
      </c>
      <c r="N273" s="5" t="s">
        <v>0</v>
      </c>
      <c r="O273" s="5" t="s">
        <v>0</v>
      </c>
      <c r="P273" s="5" t="s">
        <v>0</v>
      </c>
      <c r="Q273" s="5" t="s">
        <v>0</v>
      </c>
      <c r="R273" s="5" t="s">
        <v>0</v>
      </c>
      <c r="S273" s="5" t="s">
        <v>0</v>
      </c>
      <c r="T273" s="5" t="s">
        <v>0</v>
      </c>
      <c r="U273" s="23">
        <v>562</v>
      </c>
      <c r="V273" s="5" t="s">
        <v>0</v>
      </c>
      <c r="W273" s="23">
        <v>62</v>
      </c>
      <c r="X273" s="23">
        <v>39</v>
      </c>
      <c r="Y273" s="5" t="s">
        <v>0</v>
      </c>
      <c r="Z273" s="5" t="s">
        <v>0</v>
      </c>
      <c r="AA273" s="5" t="s">
        <v>0</v>
      </c>
    </row>
    <row r="274" spans="1:27" ht="27" customHeight="1" x14ac:dyDescent="0.25">
      <c r="A274" s="4" t="s">
        <v>283</v>
      </c>
      <c r="B274" s="23">
        <v>78</v>
      </c>
      <c r="C274" s="23">
        <v>13</v>
      </c>
      <c r="D274" s="5">
        <v>65</v>
      </c>
      <c r="E274" s="5">
        <v>2537</v>
      </c>
      <c r="F274" s="23">
        <v>64</v>
      </c>
      <c r="G274" s="23">
        <v>603</v>
      </c>
      <c r="H274" s="5" t="s">
        <v>0</v>
      </c>
      <c r="I274" s="5" t="s">
        <v>0</v>
      </c>
      <c r="J274" s="5" t="s">
        <v>0</v>
      </c>
      <c r="K274" s="23">
        <v>1884</v>
      </c>
      <c r="L274" s="5" t="s">
        <v>0</v>
      </c>
      <c r="M274" s="5" t="s">
        <v>0</v>
      </c>
      <c r="N274" s="5" t="s">
        <v>0</v>
      </c>
      <c r="O274" s="5" t="s">
        <v>0</v>
      </c>
      <c r="P274" s="5" t="s">
        <v>0</v>
      </c>
      <c r="Q274" s="5" t="s">
        <v>0</v>
      </c>
      <c r="R274" s="5" t="s">
        <v>0</v>
      </c>
      <c r="S274" s="5" t="s">
        <v>0</v>
      </c>
      <c r="T274" s="5" t="s">
        <v>0</v>
      </c>
      <c r="U274" s="23">
        <v>50</v>
      </c>
      <c r="V274" s="5" t="s">
        <v>0</v>
      </c>
      <c r="W274" s="23">
        <v>28</v>
      </c>
      <c r="X274" s="23">
        <v>50</v>
      </c>
      <c r="Y274" s="5" t="s">
        <v>0</v>
      </c>
      <c r="Z274" s="5" t="s">
        <v>0</v>
      </c>
      <c r="AA274" s="5" t="s">
        <v>0</v>
      </c>
    </row>
    <row r="275" spans="1:27" ht="27" customHeight="1" x14ac:dyDescent="0.25">
      <c r="A275" s="4" t="s">
        <v>284</v>
      </c>
      <c r="B275" s="23">
        <v>106</v>
      </c>
      <c r="C275" s="23">
        <v>15</v>
      </c>
      <c r="D275" s="5">
        <v>91</v>
      </c>
      <c r="E275" s="5">
        <v>3351</v>
      </c>
      <c r="F275" s="23">
        <v>138</v>
      </c>
      <c r="G275" s="23">
        <v>1719</v>
      </c>
      <c r="H275" s="5" t="s">
        <v>0</v>
      </c>
      <c r="I275" s="5" t="s">
        <v>0</v>
      </c>
      <c r="J275" s="5" t="s">
        <v>0</v>
      </c>
      <c r="K275" s="23">
        <v>1502</v>
      </c>
      <c r="L275" s="5" t="s">
        <v>0</v>
      </c>
      <c r="M275" s="5" t="s">
        <v>0</v>
      </c>
      <c r="N275" s="5" t="s">
        <v>0</v>
      </c>
      <c r="O275" s="5" t="s">
        <v>0</v>
      </c>
      <c r="P275" s="5" t="s">
        <v>0</v>
      </c>
      <c r="Q275" s="5" t="s">
        <v>0</v>
      </c>
      <c r="R275" s="5" t="s">
        <v>0</v>
      </c>
      <c r="S275" s="5" t="s">
        <v>0</v>
      </c>
      <c r="T275" s="5" t="s">
        <v>0</v>
      </c>
      <c r="U275" s="23">
        <v>130</v>
      </c>
      <c r="V275" s="5" t="s">
        <v>0</v>
      </c>
      <c r="W275" s="5" t="s">
        <v>0</v>
      </c>
      <c r="X275" s="23">
        <v>28</v>
      </c>
      <c r="Y275" s="5" t="s">
        <v>0</v>
      </c>
      <c r="Z275" s="5" t="s">
        <v>0</v>
      </c>
      <c r="AA275" s="5" t="s">
        <v>0</v>
      </c>
    </row>
    <row r="276" spans="1:27" ht="27" customHeight="1" x14ac:dyDescent="0.25">
      <c r="A276" s="4" t="s">
        <v>285</v>
      </c>
      <c r="B276" s="23">
        <v>561</v>
      </c>
      <c r="C276" s="23">
        <v>224</v>
      </c>
      <c r="D276" s="5">
        <v>337</v>
      </c>
      <c r="E276" s="5">
        <v>19687</v>
      </c>
      <c r="F276" s="23">
        <v>8832</v>
      </c>
      <c r="G276" s="23">
        <v>14173</v>
      </c>
      <c r="H276" s="5" t="s">
        <v>0</v>
      </c>
      <c r="I276" s="5" t="s">
        <v>0</v>
      </c>
      <c r="J276" s="5" t="s">
        <v>0</v>
      </c>
      <c r="K276" s="23">
        <v>5230</v>
      </c>
      <c r="L276" s="5" t="s">
        <v>0</v>
      </c>
      <c r="M276" s="5" t="s">
        <v>0</v>
      </c>
      <c r="N276" s="5" t="s">
        <v>0</v>
      </c>
      <c r="O276" s="5" t="s">
        <v>0</v>
      </c>
      <c r="P276" s="5" t="s">
        <v>0</v>
      </c>
      <c r="Q276" s="5" t="s">
        <v>0</v>
      </c>
      <c r="R276" s="5" t="s">
        <v>0</v>
      </c>
      <c r="S276" s="5" t="s">
        <v>0</v>
      </c>
      <c r="T276" s="5" t="s">
        <v>0</v>
      </c>
      <c r="U276" s="23">
        <v>284</v>
      </c>
      <c r="V276" s="5" t="s">
        <v>0</v>
      </c>
      <c r="W276" s="23">
        <v>192</v>
      </c>
      <c r="X276" s="23">
        <v>17</v>
      </c>
      <c r="Y276" s="5" t="s">
        <v>0</v>
      </c>
      <c r="Z276" s="5" t="s">
        <v>0</v>
      </c>
      <c r="AA276" s="5" t="s">
        <v>27</v>
      </c>
    </row>
    <row r="277" spans="1:27" ht="27" customHeight="1" x14ac:dyDescent="0.25">
      <c r="A277" s="4" t="s">
        <v>286</v>
      </c>
      <c r="B277" s="23">
        <v>87</v>
      </c>
      <c r="C277" s="23">
        <v>9</v>
      </c>
      <c r="D277" s="5">
        <v>78</v>
      </c>
      <c r="E277" s="5">
        <v>3893</v>
      </c>
      <c r="F277" s="23">
        <v>231</v>
      </c>
      <c r="G277" s="23">
        <v>1107</v>
      </c>
      <c r="H277" s="5" t="s">
        <v>0</v>
      </c>
      <c r="I277" s="5" t="s">
        <v>0</v>
      </c>
      <c r="J277" s="5" t="s">
        <v>0</v>
      </c>
      <c r="K277" s="23">
        <v>2675</v>
      </c>
      <c r="L277" s="5" t="s">
        <v>0</v>
      </c>
      <c r="M277" s="5" t="s">
        <v>0</v>
      </c>
      <c r="N277" s="5" t="s">
        <v>0</v>
      </c>
      <c r="O277" s="5" t="s">
        <v>0</v>
      </c>
      <c r="P277" s="5" t="s">
        <v>0</v>
      </c>
      <c r="Q277" s="5" t="s">
        <v>0</v>
      </c>
      <c r="R277" s="5" t="s">
        <v>0</v>
      </c>
      <c r="S277" s="5" t="s">
        <v>0</v>
      </c>
      <c r="T277" s="5" t="s">
        <v>0</v>
      </c>
      <c r="U277" s="23">
        <v>111</v>
      </c>
      <c r="V277" s="5" t="s">
        <v>0</v>
      </c>
      <c r="W277" s="23">
        <v>6</v>
      </c>
      <c r="X277" s="23">
        <v>12</v>
      </c>
      <c r="Y277" s="5" t="s">
        <v>0</v>
      </c>
      <c r="Z277" s="5" t="s">
        <v>0</v>
      </c>
      <c r="AA277" s="5" t="s">
        <v>0</v>
      </c>
    </row>
    <row r="278" spans="1:27" ht="27" customHeight="1" x14ac:dyDescent="0.25">
      <c r="A278" s="4" t="s">
        <v>287</v>
      </c>
      <c r="B278" s="23">
        <v>71</v>
      </c>
      <c r="C278" s="23">
        <v>11</v>
      </c>
      <c r="D278" s="5">
        <v>60</v>
      </c>
      <c r="E278" s="5">
        <v>3408</v>
      </c>
      <c r="F278" s="23">
        <v>172</v>
      </c>
      <c r="G278" s="23">
        <v>770</v>
      </c>
      <c r="H278" s="5" t="s">
        <v>0</v>
      </c>
      <c r="I278" s="5" t="s">
        <v>0</v>
      </c>
      <c r="J278" s="5" t="s">
        <v>0</v>
      </c>
      <c r="K278" s="23">
        <v>2519</v>
      </c>
      <c r="L278" s="5" t="s">
        <v>0</v>
      </c>
      <c r="M278" s="5" t="s">
        <v>0</v>
      </c>
      <c r="N278" s="5" t="s">
        <v>0</v>
      </c>
      <c r="O278" s="5" t="s">
        <v>0</v>
      </c>
      <c r="P278" s="5" t="s">
        <v>0</v>
      </c>
      <c r="Q278" s="5" t="s">
        <v>0</v>
      </c>
      <c r="R278" s="5" t="s">
        <v>0</v>
      </c>
      <c r="S278" s="5" t="s">
        <v>0</v>
      </c>
      <c r="T278" s="5" t="s">
        <v>0</v>
      </c>
      <c r="U278" s="23">
        <v>119</v>
      </c>
      <c r="V278" s="5" t="s">
        <v>0</v>
      </c>
      <c r="W278" s="23">
        <v>90</v>
      </c>
      <c r="X278" s="23">
        <v>3</v>
      </c>
      <c r="Y278" s="5" t="s">
        <v>0</v>
      </c>
      <c r="Z278" s="5" t="s">
        <v>0</v>
      </c>
      <c r="AA278" s="5" t="s">
        <v>45</v>
      </c>
    </row>
    <row r="279" spans="1:27" ht="27" customHeight="1" x14ac:dyDescent="0.25">
      <c r="A279" s="4" t="s">
        <v>288</v>
      </c>
      <c r="B279" s="23">
        <v>2433</v>
      </c>
      <c r="C279" s="23">
        <v>805</v>
      </c>
      <c r="D279" s="5">
        <v>1628</v>
      </c>
      <c r="E279" s="5">
        <v>66915</v>
      </c>
      <c r="F279" s="23">
        <v>14017</v>
      </c>
      <c r="G279" s="23">
        <v>33668</v>
      </c>
      <c r="H279" s="5" t="s">
        <v>0</v>
      </c>
      <c r="I279" s="5" t="s">
        <v>0</v>
      </c>
      <c r="J279" s="23">
        <v>3690</v>
      </c>
      <c r="K279" s="23">
        <v>24774</v>
      </c>
      <c r="L279" s="23">
        <v>89</v>
      </c>
      <c r="M279" s="5" t="s">
        <v>0</v>
      </c>
      <c r="N279" s="5" t="s">
        <v>0</v>
      </c>
      <c r="O279" s="5" t="s">
        <v>0</v>
      </c>
      <c r="P279" s="5" t="s">
        <v>0</v>
      </c>
      <c r="Q279" s="5" t="s">
        <v>0</v>
      </c>
      <c r="R279" s="5" t="s">
        <v>0</v>
      </c>
      <c r="S279" s="5" t="s">
        <v>0</v>
      </c>
      <c r="T279" s="23">
        <v>2347</v>
      </c>
      <c r="U279" s="23">
        <v>1321</v>
      </c>
      <c r="V279" s="23">
        <v>1026</v>
      </c>
      <c r="W279" s="23">
        <v>366</v>
      </c>
      <c r="X279" s="23">
        <v>695</v>
      </c>
      <c r="Y279" s="5" t="s">
        <v>0</v>
      </c>
      <c r="Z279" s="5" t="s">
        <v>0</v>
      </c>
      <c r="AA279" s="5" t="s">
        <v>27</v>
      </c>
    </row>
    <row r="280" spans="1:27" ht="27" customHeight="1" x14ac:dyDescent="0.25">
      <c r="A280" s="4" t="s">
        <v>289</v>
      </c>
      <c r="B280" s="23">
        <v>56</v>
      </c>
      <c r="C280" s="23">
        <v>8</v>
      </c>
      <c r="D280" s="5">
        <v>48</v>
      </c>
      <c r="E280" s="5">
        <v>767</v>
      </c>
      <c r="F280" s="23">
        <v>135</v>
      </c>
      <c r="G280" s="23">
        <v>561</v>
      </c>
      <c r="H280" s="5" t="s">
        <v>0</v>
      </c>
      <c r="I280" s="5" t="s">
        <v>0</v>
      </c>
      <c r="J280" s="5" t="s">
        <v>0</v>
      </c>
      <c r="K280" s="23">
        <v>206</v>
      </c>
      <c r="L280" s="5" t="s">
        <v>0</v>
      </c>
      <c r="M280" s="5" t="s">
        <v>0</v>
      </c>
      <c r="N280" s="5" t="s">
        <v>0</v>
      </c>
      <c r="O280" s="5" t="s">
        <v>0</v>
      </c>
      <c r="P280" s="5" t="s">
        <v>0</v>
      </c>
      <c r="Q280" s="5" t="s">
        <v>0</v>
      </c>
      <c r="R280" s="5" t="s">
        <v>0</v>
      </c>
      <c r="S280" s="5" t="s">
        <v>0</v>
      </c>
      <c r="T280" s="5" t="s">
        <v>0</v>
      </c>
      <c r="U280" s="5" t="s">
        <v>0</v>
      </c>
      <c r="V280" s="5" t="s">
        <v>0</v>
      </c>
      <c r="W280" s="23">
        <v>16</v>
      </c>
      <c r="X280" s="23">
        <v>2</v>
      </c>
      <c r="Y280" s="5" t="s">
        <v>0</v>
      </c>
      <c r="Z280" s="5" t="s">
        <v>0</v>
      </c>
      <c r="AA280" s="5" t="s">
        <v>0</v>
      </c>
    </row>
    <row r="281" spans="1:27" ht="27" customHeight="1" x14ac:dyDescent="0.25">
      <c r="A281" s="4" t="s">
        <v>290</v>
      </c>
      <c r="B281" s="23">
        <v>164</v>
      </c>
      <c r="C281" s="23">
        <v>41</v>
      </c>
      <c r="D281" s="5">
        <v>123</v>
      </c>
      <c r="E281" s="5">
        <v>1863</v>
      </c>
      <c r="F281" s="23">
        <v>161</v>
      </c>
      <c r="G281" s="23">
        <v>740</v>
      </c>
      <c r="H281" s="5" t="s">
        <v>0</v>
      </c>
      <c r="I281" s="5" t="s">
        <v>0</v>
      </c>
      <c r="J281" s="5" t="s">
        <v>0</v>
      </c>
      <c r="K281" s="23">
        <v>1064</v>
      </c>
      <c r="L281" s="5" t="s">
        <v>0</v>
      </c>
      <c r="M281" s="5" t="s">
        <v>0</v>
      </c>
      <c r="N281" s="5" t="s">
        <v>0</v>
      </c>
      <c r="O281" s="5" t="s">
        <v>0</v>
      </c>
      <c r="P281" s="5" t="s">
        <v>0</v>
      </c>
      <c r="Q281" s="5" t="s">
        <v>0</v>
      </c>
      <c r="R281" s="5" t="s">
        <v>0</v>
      </c>
      <c r="S281" s="5" t="s">
        <v>0</v>
      </c>
      <c r="T281" s="5" t="s">
        <v>0</v>
      </c>
      <c r="U281" s="23">
        <v>59</v>
      </c>
      <c r="V281" s="5" t="s">
        <v>0</v>
      </c>
      <c r="W281" s="5" t="s">
        <v>0</v>
      </c>
      <c r="X281" s="23">
        <v>16</v>
      </c>
      <c r="Y281" s="5" t="s">
        <v>0</v>
      </c>
      <c r="Z281" s="5" t="s">
        <v>0</v>
      </c>
      <c r="AA281" s="5" t="s">
        <v>0</v>
      </c>
    </row>
    <row r="282" spans="1:27" ht="27" customHeight="1" x14ac:dyDescent="0.25">
      <c r="A282" s="4" t="s">
        <v>291</v>
      </c>
      <c r="B282" s="23">
        <v>173</v>
      </c>
      <c r="C282" s="23">
        <v>41</v>
      </c>
      <c r="D282" s="5">
        <v>132</v>
      </c>
      <c r="E282" s="5">
        <v>3453</v>
      </c>
      <c r="F282" s="23">
        <v>379</v>
      </c>
      <c r="G282" s="23">
        <v>1963</v>
      </c>
      <c r="H282" s="5" t="s">
        <v>0</v>
      </c>
      <c r="I282" s="5" t="s">
        <v>0</v>
      </c>
      <c r="J282" s="5" t="s">
        <v>0</v>
      </c>
      <c r="K282" s="23">
        <v>1026</v>
      </c>
      <c r="L282" s="5" t="s">
        <v>0</v>
      </c>
      <c r="M282" s="5" t="s">
        <v>0</v>
      </c>
      <c r="N282" s="5" t="s">
        <v>0</v>
      </c>
      <c r="O282" s="5" t="s">
        <v>0</v>
      </c>
      <c r="P282" s="5" t="s">
        <v>0</v>
      </c>
      <c r="Q282" s="5" t="s">
        <v>0</v>
      </c>
      <c r="R282" s="5" t="s">
        <v>0</v>
      </c>
      <c r="S282" s="5" t="s">
        <v>0</v>
      </c>
      <c r="T282" s="5" t="s">
        <v>0</v>
      </c>
      <c r="U282" s="23">
        <v>464</v>
      </c>
      <c r="V282" s="5" t="s">
        <v>0</v>
      </c>
      <c r="W282" s="23">
        <v>76</v>
      </c>
      <c r="X282" s="23">
        <v>25</v>
      </c>
      <c r="Y282" s="5" t="s">
        <v>0</v>
      </c>
      <c r="Z282" s="5" t="s">
        <v>0</v>
      </c>
      <c r="AA282" s="5" t="s">
        <v>0</v>
      </c>
    </row>
    <row r="283" spans="1:27" ht="27" customHeight="1" x14ac:dyDescent="0.25">
      <c r="A283" s="4" t="s">
        <v>292</v>
      </c>
      <c r="B283" s="23">
        <v>43</v>
      </c>
      <c r="C283" s="23">
        <v>10</v>
      </c>
      <c r="D283" s="5">
        <v>33</v>
      </c>
      <c r="E283" s="5">
        <v>952</v>
      </c>
      <c r="F283" s="23">
        <v>60</v>
      </c>
      <c r="G283" s="23">
        <v>420</v>
      </c>
      <c r="H283" s="5" t="s">
        <v>0</v>
      </c>
      <c r="I283" s="5" t="s">
        <v>0</v>
      </c>
      <c r="J283" s="5" t="s">
        <v>0</v>
      </c>
      <c r="K283" s="23">
        <v>390</v>
      </c>
      <c r="L283" s="5" t="s">
        <v>0</v>
      </c>
      <c r="M283" s="5" t="s">
        <v>0</v>
      </c>
      <c r="N283" s="5" t="s">
        <v>0</v>
      </c>
      <c r="O283" s="5" t="s">
        <v>0</v>
      </c>
      <c r="P283" s="5" t="s">
        <v>0</v>
      </c>
      <c r="Q283" s="5" t="s">
        <v>0</v>
      </c>
      <c r="R283" s="5" t="s">
        <v>0</v>
      </c>
      <c r="S283" s="5" t="s">
        <v>0</v>
      </c>
      <c r="T283" s="5" t="s">
        <v>0</v>
      </c>
      <c r="U283" s="23">
        <v>142</v>
      </c>
      <c r="V283" s="5" t="s">
        <v>0</v>
      </c>
      <c r="W283" s="23">
        <v>1</v>
      </c>
      <c r="X283" s="23">
        <v>3</v>
      </c>
      <c r="Y283" s="5" t="s">
        <v>0</v>
      </c>
      <c r="Z283" s="5" t="s">
        <v>0</v>
      </c>
      <c r="AA283" s="5" t="s">
        <v>0</v>
      </c>
    </row>
    <row r="284" spans="1:27" ht="27" customHeight="1" x14ac:dyDescent="0.25">
      <c r="A284" s="4" t="s">
        <v>293</v>
      </c>
      <c r="B284" s="23">
        <v>124</v>
      </c>
      <c r="C284" s="23">
        <v>19</v>
      </c>
      <c r="D284" s="5">
        <v>105</v>
      </c>
      <c r="E284" s="5">
        <v>1644</v>
      </c>
      <c r="F284" s="23">
        <v>133</v>
      </c>
      <c r="G284" s="23">
        <v>602</v>
      </c>
      <c r="H284" s="5" t="s">
        <v>0</v>
      </c>
      <c r="I284" s="5" t="s">
        <v>0</v>
      </c>
      <c r="J284" s="5" t="s">
        <v>0</v>
      </c>
      <c r="K284" s="23">
        <v>926</v>
      </c>
      <c r="L284" s="5" t="s">
        <v>0</v>
      </c>
      <c r="M284" s="5" t="s">
        <v>0</v>
      </c>
      <c r="N284" s="5" t="s">
        <v>0</v>
      </c>
      <c r="O284" s="5" t="s">
        <v>0</v>
      </c>
      <c r="P284" s="5" t="s">
        <v>0</v>
      </c>
      <c r="Q284" s="5" t="s">
        <v>0</v>
      </c>
      <c r="R284" s="5" t="s">
        <v>0</v>
      </c>
      <c r="S284" s="5" t="s">
        <v>0</v>
      </c>
      <c r="T284" s="5" t="s">
        <v>0</v>
      </c>
      <c r="U284" s="23">
        <v>116</v>
      </c>
      <c r="V284" s="5" t="s">
        <v>0</v>
      </c>
      <c r="W284" s="23">
        <v>3</v>
      </c>
      <c r="X284" s="23">
        <v>2</v>
      </c>
      <c r="Y284" s="5" t="s">
        <v>0</v>
      </c>
      <c r="Z284" s="5" t="s">
        <v>0</v>
      </c>
      <c r="AA284" s="5" t="s">
        <v>27</v>
      </c>
    </row>
    <row r="285" spans="1:27" ht="27" customHeight="1" x14ac:dyDescent="0.25">
      <c r="A285" s="4" t="s">
        <v>294</v>
      </c>
      <c r="B285" s="23">
        <v>125</v>
      </c>
      <c r="C285" s="23">
        <v>22</v>
      </c>
      <c r="D285" s="5">
        <v>103</v>
      </c>
      <c r="E285" s="5">
        <v>1081</v>
      </c>
      <c r="F285" s="23">
        <v>59</v>
      </c>
      <c r="G285" s="23">
        <v>331</v>
      </c>
      <c r="H285" s="5" t="s">
        <v>0</v>
      </c>
      <c r="I285" s="5" t="s">
        <v>0</v>
      </c>
      <c r="J285" s="5" t="s">
        <v>0</v>
      </c>
      <c r="K285" s="23">
        <v>716</v>
      </c>
      <c r="L285" s="5" t="s">
        <v>0</v>
      </c>
      <c r="M285" s="5" t="s">
        <v>0</v>
      </c>
      <c r="N285" s="5" t="s">
        <v>0</v>
      </c>
      <c r="O285" s="5" t="s">
        <v>0</v>
      </c>
      <c r="P285" s="5" t="s">
        <v>0</v>
      </c>
      <c r="Q285" s="5" t="s">
        <v>0</v>
      </c>
      <c r="R285" s="5" t="s">
        <v>0</v>
      </c>
      <c r="S285" s="5" t="s">
        <v>0</v>
      </c>
      <c r="T285" s="5" t="s">
        <v>0</v>
      </c>
      <c r="U285" s="23">
        <v>34</v>
      </c>
      <c r="V285" s="5" t="s">
        <v>0</v>
      </c>
      <c r="W285" s="23">
        <v>4</v>
      </c>
      <c r="X285" s="23">
        <v>15</v>
      </c>
      <c r="Y285" s="5" t="s">
        <v>0</v>
      </c>
      <c r="Z285" s="5" t="s">
        <v>0</v>
      </c>
      <c r="AA285" s="5" t="s">
        <v>0</v>
      </c>
    </row>
    <row r="286" spans="1:27" ht="27" customHeight="1" x14ac:dyDescent="0.25">
      <c r="A286" s="4" t="s">
        <v>295</v>
      </c>
      <c r="B286" s="23">
        <v>110</v>
      </c>
      <c r="C286" s="23">
        <v>24</v>
      </c>
      <c r="D286" s="5">
        <v>86</v>
      </c>
      <c r="E286" s="5">
        <v>866</v>
      </c>
      <c r="F286" s="23">
        <v>67</v>
      </c>
      <c r="G286" s="23">
        <v>750</v>
      </c>
      <c r="H286" s="5" t="s">
        <v>0</v>
      </c>
      <c r="I286" s="5" t="s">
        <v>0</v>
      </c>
      <c r="J286" s="5" t="s">
        <v>0</v>
      </c>
      <c r="K286" s="23">
        <v>109</v>
      </c>
      <c r="L286" s="5" t="s">
        <v>0</v>
      </c>
      <c r="M286" s="5" t="s">
        <v>0</v>
      </c>
      <c r="N286" s="5" t="s">
        <v>0</v>
      </c>
      <c r="O286" s="5" t="s">
        <v>0</v>
      </c>
      <c r="P286" s="5" t="s">
        <v>0</v>
      </c>
      <c r="Q286" s="5" t="s">
        <v>0</v>
      </c>
      <c r="R286" s="5" t="s">
        <v>0</v>
      </c>
      <c r="S286" s="5" t="s">
        <v>0</v>
      </c>
      <c r="T286" s="5" t="s">
        <v>0</v>
      </c>
      <c r="U286" s="23">
        <v>7</v>
      </c>
      <c r="V286" s="5" t="s">
        <v>0</v>
      </c>
      <c r="W286" s="23">
        <v>8</v>
      </c>
      <c r="X286" s="23">
        <v>33</v>
      </c>
      <c r="Y286" s="5" t="s">
        <v>0</v>
      </c>
      <c r="Z286" s="5" t="s">
        <v>0</v>
      </c>
      <c r="AA286" s="5" t="s">
        <v>27</v>
      </c>
    </row>
    <row r="287" spans="1:27" ht="27" customHeight="1" x14ac:dyDescent="0.25">
      <c r="A287" s="4" t="s">
        <v>296</v>
      </c>
      <c r="B287" s="23">
        <v>106</v>
      </c>
      <c r="C287" s="23">
        <v>30</v>
      </c>
      <c r="D287" s="5">
        <v>76</v>
      </c>
      <c r="E287" s="5">
        <v>867</v>
      </c>
      <c r="F287" s="23">
        <v>273</v>
      </c>
      <c r="G287" s="23">
        <v>704</v>
      </c>
      <c r="H287" s="5" t="s">
        <v>0</v>
      </c>
      <c r="I287" s="5" t="s">
        <v>0</v>
      </c>
      <c r="J287" s="5" t="s">
        <v>0</v>
      </c>
      <c r="K287" s="23">
        <v>161</v>
      </c>
      <c r="L287" s="5" t="s">
        <v>0</v>
      </c>
      <c r="M287" s="5" t="s">
        <v>0</v>
      </c>
      <c r="N287" s="5" t="s">
        <v>0</v>
      </c>
      <c r="O287" s="5" t="s">
        <v>0</v>
      </c>
      <c r="P287" s="5" t="s">
        <v>0</v>
      </c>
      <c r="Q287" s="5" t="s">
        <v>0</v>
      </c>
      <c r="R287" s="5" t="s">
        <v>0</v>
      </c>
      <c r="S287" s="5" t="s">
        <v>0</v>
      </c>
      <c r="T287" s="5" t="s">
        <v>0</v>
      </c>
      <c r="U287" s="23">
        <v>2</v>
      </c>
      <c r="V287" s="5" t="s">
        <v>0</v>
      </c>
      <c r="W287" s="23">
        <v>81</v>
      </c>
      <c r="X287" s="23">
        <v>29</v>
      </c>
      <c r="Y287" s="5" t="s">
        <v>0</v>
      </c>
      <c r="Z287" s="5" t="s">
        <v>0</v>
      </c>
      <c r="AA287" s="5" t="s">
        <v>27</v>
      </c>
    </row>
    <row r="288" spans="1:27" ht="27" customHeight="1" x14ac:dyDescent="0.25">
      <c r="A288" s="4" t="s">
        <v>297</v>
      </c>
      <c r="B288" s="23">
        <v>111</v>
      </c>
      <c r="C288" s="23">
        <v>18</v>
      </c>
      <c r="D288" s="5">
        <v>93</v>
      </c>
      <c r="E288" s="5">
        <v>2225</v>
      </c>
      <c r="F288" s="23">
        <v>2098</v>
      </c>
      <c r="G288" s="23">
        <v>544</v>
      </c>
      <c r="H288" s="5" t="s">
        <v>0</v>
      </c>
      <c r="I288" s="5" t="s">
        <v>0</v>
      </c>
      <c r="J288" s="5" t="s">
        <v>0</v>
      </c>
      <c r="K288" s="23">
        <v>1555</v>
      </c>
      <c r="L288" s="5" t="s">
        <v>0</v>
      </c>
      <c r="M288" s="5" t="s">
        <v>0</v>
      </c>
      <c r="N288" s="5" t="s">
        <v>0</v>
      </c>
      <c r="O288" s="5" t="s">
        <v>0</v>
      </c>
      <c r="P288" s="5" t="s">
        <v>0</v>
      </c>
      <c r="Q288" s="5" t="s">
        <v>0</v>
      </c>
      <c r="R288" s="5" t="s">
        <v>0</v>
      </c>
      <c r="S288" s="5" t="s">
        <v>0</v>
      </c>
      <c r="T288" s="5" t="s">
        <v>0</v>
      </c>
      <c r="U288" s="23">
        <v>126</v>
      </c>
      <c r="V288" s="5" t="s">
        <v>0</v>
      </c>
      <c r="W288" s="23">
        <v>51</v>
      </c>
      <c r="X288" s="23">
        <v>27</v>
      </c>
      <c r="Y288" s="5" t="s">
        <v>0</v>
      </c>
      <c r="Z288" s="5" t="s">
        <v>0</v>
      </c>
      <c r="AA288" s="5" t="s">
        <v>0</v>
      </c>
    </row>
    <row r="289" spans="1:27" ht="27" customHeight="1" x14ac:dyDescent="0.25">
      <c r="A289" s="4" t="s">
        <v>298</v>
      </c>
      <c r="B289" s="23">
        <v>115</v>
      </c>
      <c r="C289" s="23">
        <v>12</v>
      </c>
      <c r="D289" s="5">
        <v>103</v>
      </c>
      <c r="E289" s="5">
        <v>2845</v>
      </c>
      <c r="F289" s="23">
        <v>185</v>
      </c>
      <c r="G289" s="23">
        <v>1401</v>
      </c>
      <c r="H289" s="5" t="s">
        <v>0</v>
      </c>
      <c r="I289" s="5" t="s">
        <v>0</v>
      </c>
      <c r="J289" s="5" t="s">
        <v>0</v>
      </c>
      <c r="K289" s="23">
        <v>1172</v>
      </c>
      <c r="L289" s="5" t="s">
        <v>0</v>
      </c>
      <c r="M289" s="5" t="s">
        <v>0</v>
      </c>
      <c r="N289" s="5" t="s">
        <v>0</v>
      </c>
      <c r="O289" s="5" t="s">
        <v>0</v>
      </c>
      <c r="P289" s="5" t="s">
        <v>0</v>
      </c>
      <c r="Q289" s="5" t="s">
        <v>0</v>
      </c>
      <c r="R289" s="5" t="s">
        <v>0</v>
      </c>
      <c r="S289" s="5" t="s">
        <v>0</v>
      </c>
      <c r="T289" s="5" t="s">
        <v>0</v>
      </c>
      <c r="U289" s="23">
        <v>272</v>
      </c>
      <c r="V289" s="5" t="s">
        <v>0</v>
      </c>
      <c r="W289" s="23">
        <v>72</v>
      </c>
      <c r="X289" s="23">
        <v>12</v>
      </c>
      <c r="Y289" s="5" t="s">
        <v>0</v>
      </c>
      <c r="Z289" s="5" t="s">
        <v>0</v>
      </c>
      <c r="AA289" s="5" t="s">
        <v>27</v>
      </c>
    </row>
    <row r="290" spans="1:27" ht="27" customHeight="1" x14ac:dyDescent="0.25">
      <c r="A290" s="4" t="s">
        <v>299</v>
      </c>
      <c r="B290" s="23">
        <v>104</v>
      </c>
      <c r="C290" s="23">
        <v>17</v>
      </c>
      <c r="D290" s="5">
        <v>87</v>
      </c>
      <c r="E290" s="5">
        <v>2940</v>
      </c>
      <c r="F290" s="23">
        <v>137</v>
      </c>
      <c r="G290" s="23">
        <v>1428</v>
      </c>
      <c r="H290" s="5" t="s">
        <v>0</v>
      </c>
      <c r="I290" s="5" t="s">
        <v>0</v>
      </c>
      <c r="J290" s="5" t="s">
        <v>0</v>
      </c>
      <c r="K290" s="23">
        <v>1318</v>
      </c>
      <c r="L290" s="5" t="s">
        <v>0</v>
      </c>
      <c r="M290" s="5" t="s">
        <v>0</v>
      </c>
      <c r="N290" s="5" t="s">
        <v>0</v>
      </c>
      <c r="O290" s="5" t="s">
        <v>0</v>
      </c>
      <c r="P290" s="5" t="s">
        <v>0</v>
      </c>
      <c r="Q290" s="5" t="s">
        <v>0</v>
      </c>
      <c r="R290" s="5" t="s">
        <v>0</v>
      </c>
      <c r="S290" s="5" t="s">
        <v>0</v>
      </c>
      <c r="T290" s="5" t="s">
        <v>0</v>
      </c>
      <c r="U290" s="23">
        <v>194</v>
      </c>
      <c r="V290" s="5" t="s">
        <v>0</v>
      </c>
      <c r="W290" s="23">
        <v>115</v>
      </c>
      <c r="X290" s="23">
        <v>17</v>
      </c>
      <c r="Y290" s="5" t="s">
        <v>0</v>
      </c>
      <c r="Z290" s="5" t="s">
        <v>0</v>
      </c>
      <c r="AA290" s="5" t="s">
        <v>27</v>
      </c>
    </row>
    <row r="291" spans="1:27" ht="27" customHeight="1" x14ac:dyDescent="0.25">
      <c r="A291" s="4" t="s">
        <v>300</v>
      </c>
      <c r="B291" s="23">
        <v>186</v>
      </c>
      <c r="C291" s="23">
        <v>41</v>
      </c>
      <c r="D291" s="5">
        <v>145</v>
      </c>
      <c r="E291" s="5">
        <v>7101</v>
      </c>
      <c r="F291" s="23">
        <v>285</v>
      </c>
      <c r="G291" s="23">
        <v>2079</v>
      </c>
      <c r="H291" s="5" t="s">
        <v>0</v>
      </c>
      <c r="I291" s="5" t="s">
        <v>0</v>
      </c>
      <c r="J291" s="5" t="s">
        <v>0</v>
      </c>
      <c r="K291" s="23">
        <v>1942</v>
      </c>
      <c r="L291" s="5" t="s">
        <v>0</v>
      </c>
      <c r="M291" s="5" t="s">
        <v>0</v>
      </c>
      <c r="N291" s="5" t="s">
        <v>0</v>
      </c>
      <c r="O291" s="5" t="s">
        <v>0</v>
      </c>
      <c r="P291" s="5" t="s">
        <v>0</v>
      </c>
      <c r="Q291" s="5" t="s">
        <v>0</v>
      </c>
      <c r="R291" s="5" t="s">
        <v>0</v>
      </c>
      <c r="S291" s="5" t="s">
        <v>0</v>
      </c>
      <c r="T291" s="5" t="s">
        <v>0</v>
      </c>
      <c r="U291" s="23">
        <v>3080</v>
      </c>
      <c r="V291" s="5" t="s">
        <v>0</v>
      </c>
      <c r="W291" s="23">
        <v>67</v>
      </c>
      <c r="X291" s="23">
        <v>74</v>
      </c>
      <c r="Y291" s="5" t="s">
        <v>0</v>
      </c>
      <c r="Z291" s="5" t="s">
        <v>0</v>
      </c>
      <c r="AA291" s="5" t="s">
        <v>27</v>
      </c>
    </row>
    <row r="292" spans="1:27" ht="27" customHeight="1" x14ac:dyDescent="0.25">
      <c r="A292" s="4" t="s">
        <v>301</v>
      </c>
      <c r="B292" s="23">
        <v>71</v>
      </c>
      <c r="C292" s="23">
        <v>10</v>
      </c>
      <c r="D292" s="5">
        <v>61</v>
      </c>
      <c r="E292" s="5">
        <v>719</v>
      </c>
      <c r="F292" s="23">
        <v>86</v>
      </c>
      <c r="G292" s="23">
        <v>546</v>
      </c>
      <c r="H292" s="5" t="s">
        <v>0</v>
      </c>
      <c r="I292" s="5" t="s">
        <v>0</v>
      </c>
      <c r="J292" s="5" t="s">
        <v>0</v>
      </c>
      <c r="K292" s="23">
        <v>173</v>
      </c>
      <c r="L292" s="5" t="s">
        <v>0</v>
      </c>
      <c r="M292" s="5" t="s">
        <v>0</v>
      </c>
      <c r="N292" s="5" t="s">
        <v>0</v>
      </c>
      <c r="O292" s="5" t="s">
        <v>0</v>
      </c>
      <c r="P292" s="5" t="s">
        <v>0</v>
      </c>
      <c r="Q292" s="5" t="s">
        <v>0</v>
      </c>
      <c r="R292" s="5" t="s">
        <v>0</v>
      </c>
      <c r="S292" s="5" t="s">
        <v>0</v>
      </c>
      <c r="T292" s="5" t="s">
        <v>0</v>
      </c>
      <c r="U292" s="5" t="s">
        <v>0</v>
      </c>
      <c r="V292" s="5" t="s">
        <v>0</v>
      </c>
      <c r="W292" s="23">
        <v>3</v>
      </c>
      <c r="X292" s="23">
        <v>103</v>
      </c>
      <c r="Y292" s="5" t="s">
        <v>0</v>
      </c>
      <c r="Z292" s="5" t="s">
        <v>0</v>
      </c>
      <c r="AA292" s="5" t="s">
        <v>27</v>
      </c>
    </row>
    <row r="293" spans="1:27" ht="27" customHeight="1" x14ac:dyDescent="0.25">
      <c r="A293" s="4" t="s">
        <v>302</v>
      </c>
      <c r="B293" s="23">
        <v>579</v>
      </c>
      <c r="C293" s="23">
        <v>160</v>
      </c>
      <c r="D293" s="5">
        <v>419</v>
      </c>
      <c r="E293" s="5">
        <v>13542</v>
      </c>
      <c r="F293" s="23">
        <v>1389</v>
      </c>
      <c r="G293" s="23">
        <v>7289</v>
      </c>
      <c r="H293" s="5" t="s">
        <v>0</v>
      </c>
      <c r="I293" s="5" t="s">
        <v>0</v>
      </c>
      <c r="J293" s="5" t="s">
        <v>0</v>
      </c>
      <c r="K293" s="23">
        <v>5984</v>
      </c>
      <c r="L293" s="5" t="s">
        <v>0</v>
      </c>
      <c r="M293" s="5" t="s">
        <v>0</v>
      </c>
      <c r="N293" s="5" t="s">
        <v>0</v>
      </c>
      <c r="O293" s="5" t="s">
        <v>0</v>
      </c>
      <c r="P293" s="5" t="s">
        <v>0</v>
      </c>
      <c r="Q293" s="5" t="s">
        <v>0</v>
      </c>
      <c r="R293" s="5" t="s">
        <v>0</v>
      </c>
      <c r="S293" s="5" t="s">
        <v>0</v>
      </c>
      <c r="T293" s="5" t="s">
        <v>0</v>
      </c>
      <c r="U293" s="23">
        <v>269</v>
      </c>
      <c r="V293" s="5" t="s">
        <v>0</v>
      </c>
      <c r="W293" s="23">
        <v>190</v>
      </c>
      <c r="X293" s="23">
        <v>39</v>
      </c>
      <c r="Y293" s="5" t="s">
        <v>0</v>
      </c>
      <c r="Z293" s="5" t="s">
        <v>0</v>
      </c>
      <c r="AA293" s="5" t="s">
        <v>27</v>
      </c>
    </row>
    <row r="294" spans="1:27" ht="27" customHeight="1" x14ac:dyDescent="0.25">
      <c r="A294" s="4" t="s">
        <v>303</v>
      </c>
      <c r="B294" s="23">
        <v>95</v>
      </c>
      <c r="C294" s="23">
        <v>22</v>
      </c>
      <c r="D294" s="5">
        <v>73</v>
      </c>
      <c r="E294" s="5">
        <v>1463</v>
      </c>
      <c r="F294" s="23">
        <v>82</v>
      </c>
      <c r="G294" s="23">
        <v>675</v>
      </c>
      <c r="H294" s="5" t="s">
        <v>0</v>
      </c>
      <c r="I294" s="5" t="s">
        <v>0</v>
      </c>
      <c r="J294" s="5" t="s">
        <v>0</v>
      </c>
      <c r="K294" s="23">
        <v>688</v>
      </c>
      <c r="L294" s="5" t="s">
        <v>0</v>
      </c>
      <c r="M294" s="5" t="s">
        <v>0</v>
      </c>
      <c r="N294" s="5" t="s">
        <v>0</v>
      </c>
      <c r="O294" s="5" t="s">
        <v>0</v>
      </c>
      <c r="P294" s="5" t="s">
        <v>0</v>
      </c>
      <c r="Q294" s="5" t="s">
        <v>0</v>
      </c>
      <c r="R294" s="5" t="s">
        <v>0</v>
      </c>
      <c r="S294" s="5" t="s">
        <v>0</v>
      </c>
      <c r="T294" s="5" t="s">
        <v>0</v>
      </c>
      <c r="U294" s="23">
        <v>100</v>
      </c>
      <c r="V294" s="5" t="s">
        <v>0</v>
      </c>
      <c r="W294" s="23">
        <v>201</v>
      </c>
      <c r="X294" s="23">
        <v>33</v>
      </c>
      <c r="Y294" s="5" t="s">
        <v>0</v>
      </c>
      <c r="Z294" s="5" t="s">
        <v>0</v>
      </c>
      <c r="AA294" s="5" t="s">
        <v>0</v>
      </c>
    </row>
    <row r="295" spans="1:27" ht="27" customHeight="1" x14ac:dyDescent="0.25">
      <c r="A295" s="3" t="s">
        <v>304</v>
      </c>
      <c r="B295" s="22">
        <f>SUM(B296:B313)</f>
        <v>5829</v>
      </c>
      <c r="C295" s="22">
        <f t="shared" ref="C295:R295" si="33">SUM(C296:C313)</f>
        <v>1843</v>
      </c>
      <c r="D295" s="22">
        <f t="shared" si="33"/>
        <v>3986</v>
      </c>
      <c r="E295" s="22">
        <f t="shared" si="33"/>
        <v>215397</v>
      </c>
      <c r="F295" s="22">
        <f t="shared" si="33"/>
        <v>32843</v>
      </c>
      <c r="G295" s="22">
        <f t="shared" si="33"/>
        <v>89918</v>
      </c>
      <c r="H295" s="22">
        <f t="shared" si="33"/>
        <v>0</v>
      </c>
      <c r="I295" s="22">
        <f t="shared" si="33"/>
        <v>0</v>
      </c>
      <c r="J295" s="22">
        <f t="shared" si="33"/>
        <v>6404</v>
      </c>
      <c r="K295" s="22">
        <f t="shared" si="33"/>
        <v>52463</v>
      </c>
      <c r="L295" s="22">
        <f t="shared" si="33"/>
        <v>87</v>
      </c>
      <c r="M295" s="22">
        <f t="shared" si="33"/>
        <v>0</v>
      </c>
      <c r="N295" s="22">
        <f t="shared" si="33"/>
        <v>0</v>
      </c>
      <c r="O295" s="22">
        <f t="shared" si="33"/>
        <v>23</v>
      </c>
      <c r="P295" s="22">
        <f t="shared" si="33"/>
        <v>0</v>
      </c>
      <c r="Q295" s="22">
        <f t="shared" si="33"/>
        <v>0</v>
      </c>
      <c r="R295" s="22">
        <f t="shared" si="33"/>
        <v>0</v>
      </c>
      <c r="S295" s="22">
        <f t="shared" ref="S295:Z295" si="34">SUM(S296:S313)</f>
        <v>0</v>
      </c>
      <c r="T295" s="22">
        <f t="shared" si="34"/>
        <v>0</v>
      </c>
      <c r="U295" s="22">
        <f t="shared" si="34"/>
        <v>4815</v>
      </c>
      <c r="V295" s="22">
        <f t="shared" si="34"/>
        <v>61687</v>
      </c>
      <c r="W295" s="22">
        <f t="shared" si="34"/>
        <v>857</v>
      </c>
      <c r="X295" s="22">
        <f t="shared" si="34"/>
        <v>841</v>
      </c>
      <c r="Y295" s="22">
        <f t="shared" si="34"/>
        <v>0</v>
      </c>
      <c r="Z295" s="22">
        <f t="shared" si="34"/>
        <v>0</v>
      </c>
      <c r="AA295" s="22">
        <f>SUM(AA296:AA313)</f>
        <v>0</v>
      </c>
    </row>
    <row r="296" spans="1:27" ht="27" customHeight="1" x14ac:dyDescent="0.25">
      <c r="A296" s="4" t="s">
        <v>305</v>
      </c>
      <c r="B296" s="23">
        <v>755</v>
      </c>
      <c r="C296" s="23">
        <v>265</v>
      </c>
      <c r="D296" s="5">
        <v>490</v>
      </c>
      <c r="E296" s="5">
        <v>29403</v>
      </c>
      <c r="F296" s="23">
        <v>7157</v>
      </c>
      <c r="G296" s="23">
        <v>20267</v>
      </c>
      <c r="H296" s="5" t="s">
        <v>0</v>
      </c>
      <c r="I296" s="5" t="s">
        <v>0</v>
      </c>
      <c r="J296" s="23">
        <v>79</v>
      </c>
      <c r="K296" s="23">
        <v>9036</v>
      </c>
      <c r="L296" s="23">
        <v>16</v>
      </c>
      <c r="M296" s="5" t="s">
        <v>0</v>
      </c>
      <c r="N296" s="5" t="s">
        <v>0</v>
      </c>
      <c r="O296" s="23">
        <v>5</v>
      </c>
      <c r="P296" s="5" t="s">
        <v>0</v>
      </c>
      <c r="Q296" s="5" t="s">
        <v>0</v>
      </c>
      <c r="R296" s="5" t="s">
        <v>0</v>
      </c>
      <c r="S296" s="5" t="s">
        <v>0</v>
      </c>
      <c r="T296" s="5" t="s">
        <v>0</v>
      </c>
      <c r="U296" s="5" t="s">
        <v>0</v>
      </c>
      <c r="V296" s="5" t="s">
        <v>0</v>
      </c>
      <c r="W296" s="23">
        <v>7</v>
      </c>
      <c r="X296" s="23">
        <v>11</v>
      </c>
      <c r="Y296" s="5" t="s">
        <v>0</v>
      </c>
      <c r="Z296" s="5" t="s">
        <v>0</v>
      </c>
      <c r="AA296" s="5" t="s">
        <v>27</v>
      </c>
    </row>
    <row r="297" spans="1:27" ht="27" customHeight="1" x14ac:dyDescent="0.25">
      <c r="A297" s="4" t="s">
        <v>306</v>
      </c>
      <c r="B297" s="23">
        <v>78</v>
      </c>
      <c r="C297" s="23">
        <v>5</v>
      </c>
      <c r="D297" s="5">
        <v>73</v>
      </c>
      <c r="E297" s="5">
        <v>853</v>
      </c>
      <c r="F297" s="23">
        <v>51</v>
      </c>
      <c r="G297" s="23">
        <v>464</v>
      </c>
      <c r="H297" s="5" t="s">
        <v>0</v>
      </c>
      <c r="I297" s="5" t="s">
        <v>0</v>
      </c>
      <c r="J297" s="23">
        <v>34</v>
      </c>
      <c r="K297" s="23">
        <v>355</v>
      </c>
      <c r="L297" s="5" t="s">
        <v>0</v>
      </c>
      <c r="M297" s="5" t="s">
        <v>0</v>
      </c>
      <c r="N297" s="5" t="s">
        <v>0</v>
      </c>
      <c r="O297" s="5" t="s">
        <v>0</v>
      </c>
      <c r="P297" s="5" t="s">
        <v>0</v>
      </c>
      <c r="Q297" s="5" t="s">
        <v>0</v>
      </c>
      <c r="R297" s="5" t="s">
        <v>0</v>
      </c>
      <c r="S297" s="5" t="s">
        <v>0</v>
      </c>
      <c r="T297" s="5" t="s">
        <v>0</v>
      </c>
      <c r="U297" s="5" t="s">
        <v>0</v>
      </c>
      <c r="V297" s="5" t="s">
        <v>0</v>
      </c>
      <c r="W297" s="23">
        <v>28</v>
      </c>
      <c r="X297" s="23">
        <v>6</v>
      </c>
      <c r="Y297" s="5" t="s">
        <v>0</v>
      </c>
      <c r="Z297" s="5" t="s">
        <v>0</v>
      </c>
      <c r="AA297" s="5" t="s">
        <v>27</v>
      </c>
    </row>
    <row r="298" spans="1:27" ht="27" customHeight="1" x14ac:dyDescent="0.25">
      <c r="A298" s="4" t="s">
        <v>307</v>
      </c>
      <c r="B298" s="23">
        <v>155</v>
      </c>
      <c r="C298" s="23">
        <v>57</v>
      </c>
      <c r="D298" s="5">
        <v>98</v>
      </c>
      <c r="E298" s="5">
        <v>2826</v>
      </c>
      <c r="F298" s="23">
        <v>329</v>
      </c>
      <c r="G298" s="23">
        <v>1510</v>
      </c>
      <c r="H298" s="5" t="s">
        <v>0</v>
      </c>
      <c r="I298" s="5" t="s">
        <v>0</v>
      </c>
      <c r="J298" s="23">
        <v>7</v>
      </c>
      <c r="K298" s="23">
        <v>1158</v>
      </c>
      <c r="L298" s="5" t="s">
        <v>0</v>
      </c>
      <c r="M298" s="5" t="s">
        <v>0</v>
      </c>
      <c r="N298" s="5" t="s">
        <v>0</v>
      </c>
      <c r="O298" s="5" t="s">
        <v>0</v>
      </c>
      <c r="P298" s="5" t="s">
        <v>0</v>
      </c>
      <c r="Q298" s="5" t="s">
        <v>0</v>
      </c>
      <c r="R298" s="5" t="s">
        <v>0</v>
      </c>
      <c r="S298" s="5" t="s">
        <v>0</v>
      </c>
      <c r="T298" s="5" t="s">
        <v>0</v>
      </c>
      <c r="U298" s="23">
        <v>151</v>
      </c>
      <c r="V298" s="5" t="s">
        <v>0</v>
      </c>
      <c r="W298" s="23">
        <v>116</v>
      </c>
      <c r="X298" s="23">
        <v>54</v>
      </c>
      <c r="Y298" s="5" t="s">
        <v>0</v>
      </c>
      <c r="Z298" s="5" t="s">
        <v>0</v>
      </c>
      <c r="AA298" s="5" t="s">
        <v>27</v>
      </c>
    </row>
    <row r="299" spans="1:27" ht="27" customHeight="1" x14ac:dyDescent="0.25">
      <c r="A299" s="4" t="s">
        <v>308</v>
      </c>
      <c r="B299" s="23">
        <v>94</v>
      </c>
      <c r="C299" s="23">
        <v>21</v>
      </c>
      <c r="D299" s="5">
        <v>73</v>
      </c>
      <c r="E299" s="5">
        <v>2626</v>
      </c>
      <c r="F299" s="23">
        <v>223</v>
      </c>
      <c r="G299" s="23">
        <v>909</v>
      </c>
      <c r="H299" s="5" t="s">
        <v>0</v>
      </c>
      <c r="I299" s="5" t="s">
        <v>0</v>
      </c>
      <c r="J299" s="23">
        <v>11</v>
      </c>
      <c r="K299" s="23">
        <v>1602</v>
      </c>
      <c r="L299" s="5" t="s">
        <v>0</v>
      </c>
      <c r="M299" s="5" t="s">
        <v>0</v>
      </c>
      <c r="N299" s="5" t="s">
        <v>0</v>
      </c>
      <c r="O299" s="5" t="s">
        <v>0</v>
      </c>
      <c r="P299" s="5" t="s">
        <v>0</v>
      </c>
      <c r="Q299" s="5" t="s">
        <v>0</v>
      </c>
      <c r="R299" s="5" t="s">
        <v>0</v>
      </c>
      <c r="S299" s="5" t="s">
        <v>0</v>
      </c>
      <c r="T299" s="5" t="s">
        <v>0</v>
      </c>
      <c r="U299" s="23">
        <v>104</v>
      </c>
      <c r="V299" s="5" t="s">
        <v>0</v>
      </c>
      <c r="W299" s="23">
        <v>47</v>
      </c>
      <c r="X299" s="23">
        <v>4</v>
      </c>
      <c r="Y299" s="5" t="s">
        <v>0</v>
      </c>
      <c r="Z299" s="5" t="s">
        <v>0</v>
      </c>
      <c r="AA299" s="5" t="s">
        <v>27</v>
      </c>
    </row>
    <row r="300" spans="1:27" ht="27" customHeight="1" x14ac:dyDescent="0.25">
      <c r="A300" s="4" t="s">
        <v>309</v>
      </c>
      <c r="B300" s="23">
        <v>153</v>
      </c>
      <c r="C300" s="23">
        <v>60</v>
      </c>
      <c r="D300" s="5">
        <v>93</v>
      </c>
      <c r="E300" s="5">
        <v>2952</v>
      </c>
      <c r="F300" s="23">
        <v>685</v>
      </c>
      <c r="G300" s="23">
        <v>1488</v>
      </c>
      <c r="H300" s="5" t="s">
        <v>0</v>
      </c>
      <c r="I300" s="5" t="s">
        <v>0</v>
      </c>
      <c r="J300" s="23">
        <v>11</v>
      </c>
      <c r="K300" s="23">
        <v>1296</v>
      </c>
      <c r="L300" s="5" t="s">
        <v>0</v>
      </c>
      <c r="M300" s="5" t="s">
        <v>0</v>
      </c>
      <c r="N300" s="5" t="s">
        <v>0</v>
      </c>
      <c r="O300" s="5" t="s">
        <v>0</v>
      </c>
      <c r="P300" s="5" t="s">
        <v>0</v>
      </c>
      <c r="Q300" s="5" t="s">
        <v>0</v>
      </c>
      <c r="R300" s="5" t="s">
        <v>0</v>
      </c>
      <c r="S300" s="5" t="s">
        <v>0</v>
      </c>
      <c r="T300" s="5" t="s">
        <v>0</v>
      </c>
      <c r="U300" s="23">
        <v>157</v>
      </c>
      <c r="V300" s="5" t="s">
        <v>0</v>
      </c>
      <c r="W300" s="23">
        <v>41</v>
      </c>
      <c r="X300" s="23">
        <v>13</v>
      </c>
      <c r="Y300" s="5" t="s">
        <v>0</v>
      </c>
      <c r="Z300" s="5" t="s">
        <v>0</v>
      </c>
      <c r="AA300" s="5" t="s">
        <v>27</v>
      </c>
    </row>
    <row r="301" spans="1:27" ht="27" customHeight="1" x14ac:dyDescent="0.25">
      <c r="A301" s="4" t="s">
        <v>310</v>
      </c>
      <c r="B301" s="23">
        <v>2538</v>
      </c>
      <c r="C301" s="23">
        <v>980</v>
      </c>
      <c r="D301" s="5">
        <v>1558</v>
      </c>
      <c r="E301" s="5">
        <v>115683</v>
      </c>
      <c r="F301" s="23">
        <v>14367</v>
      </c>
      <c r="G301" s="23">
        <v>34103</v>
      </c>
      <c r="H301" s="5" t="s">
        <v>0</v>
      </c>
      <c r="I301" s="5" t="s">
        <v>0</v>
      </c>
      <c r="J301" s="23">
        <v>2822</v>
      </c>
      <c r="K301" s="23">
        <v>16137</v>
      </c>
      <c r="L301" s="23">
        <v>2</v>
      </c>
      <c r="M301" s="5" t="s">
        <v>0</v>
      </c>
      <c r="N301" s="23"/>
      <c r="O301" s="23">
        <v>16</v>
      </c>
      <c r="P301" s="5" t="s">
        <v>0</v>
      </c>
      <c r="Q301" s="5" t="s">
        <v>0</v>
      </c>
      <c r="R301" s="5" t="s">
        <v>0</v>
      </c>
      <c r="S301" s="5" t="s">
        <v>0</v>
      </c>
      <c r="T301" s="5" t="s">
        <v>0</v>
      </c>
      <c r="U301" s="23">
        <v>916</v>
      </c>
      <c r="V301" s="23">
        <v>61687</v>
      </c>
      <c r="W301" s="23">
        <v>180</v>
      </c>
      <c r="X301" s="23">
        <v>492</v>
      </c>
      <c r="Y301" s="5" t="s">
        <v>0</v>
      </c>
      <c r="Z301" s="5" t="s">
        <v>0</v>
      </c>
      <c r="AA301" s="5" t="s">
        <v>0</v>
      </c>
    </row>
    <row r="302" spans="1:27" ht="27" customHeight="1" x14ac:dyDescent="0.25">
      <c r="A302" s="4" t="s">
        <v>311</v>
      </c>
      <c r="B302" s="23">
        <v>503</v>
      </c>
      <c r="C302" s="23">
        <v>146</v>
      </c>
      <c r="D302" s="5">
        <v>357</v>
      </c>
      <c r="E302" s="5">
        <v>23952</v>
      </c>
      <c r="F302" s="23">
        <v>6392</v>
      </c>
      <c r="G302" s="23">
        <v>13616</v>
      </c>
      <c r="H302" s="5" t="s">
        <v>0</v>
      </c>
      <c r="I302" s="5" t="s">
        <v>0</v>
      </c>
      <c r="J302" s="23">
        <v>1744</v>
      </c>
      <c r="K302" s="23">
        <v>7709</v>
      </c>
      <c r="L302" s="23">
        <v>35</v>
      </c>
      <c r="M302" s="5" t="s">
        <v>0</v>
      </c>
      <c r="N302" s="5" t="s">
        <v>0</v>
      </c>
      <c r="O302" s="5" t="s">
        <v>0</v>
      </c>
      <c r="P302" s="5" t="s">
        <v>0</v>
      </c>
      <c r="Q302" s="5" t="s">
        <v>0</v>
      </c>
      <c r="R302" s="5" t="s">
        <v>0</v>
      </c>
      <c r="S302" s="5" t="s">
        <v>0</v>
      </c>
      <c r="T302" s="5" t="s">
        <v>0</v>
      </c>
      <c r="U302" s="23">
        <v>848</v>
      </c>
      <c r="V302" s="5" t="s">
        <v>0</v>
      </c>
      <c r="W302" s="23">
        <v>61</v>
      </c>
      <c r="X302" s="23">
        <v>22</v>
      </c>
      <c r="Y302" s="5" t="s">
        <v>0</v>
      </c>
      <c r="Z302" s="5" t="s">
        <v>0</v>
      </c>
      <c r="AA302" s="5" t="s">
        <v>27</v>
      </c>
    </row>
    <row r="303" spans="1:27" ht="27" customHeight="1" x14ac:dyDescent="0.25">
      <c r="A303" s="4" t="s">
        <v>312</v>
      </c>
      <c r="B303" s="23">
        <v>122</v>
      </c>
      <c r="C303" s="23">
        <v>20</v>
      </c>
      <c r="D303" s="5">
        <v>102</v>
      </c>
      <c r="E303" s="5">
        <v>2663</v>
      </c>
      <c r="F303" s="23">
        <v>218</v>
      </c>
      <c r="G303" s="23">
        <v>1345</v>
      </c>
      <c r="H303" s="5" t="s">
        <v>0</v>
      </c>
      <c r="I303" s="5" t="s">
        <v>0</v>
      </c>
      <c r="J303" s="23">
        <v>11</v>
      </c>
      <c r="K303" s="23">
        <v>1055</v>
      </c>
      <c r="L303" s="5" t="s">
        <v>0</v>
      </c>
      <c r="M303" s="5" t="s">
        <v>0</v>
      </c>
      <c r="N303" s="5" t="s">
        <v>0</v>
      </c>
      <c r="O303" s="5" t="s">
        <v>0</v>
      </c>
      <c r="P303" s="5" t="s">
        <v>0</v>
      </c>
      <c r="Q303" s="5" t="s">
        <v>0</v>
      </c>
      <c r="R303" s="5" t="s">
        <v>0</v>
      </c>
      <c r="S303" s="5" t="s">
        <v>0</v>
      </c>
      <c r="T303" s="5" t="s">
        <v>0</v>
      </c>
      <c r="U303" s="23">
        <v>252</v>
      </c>
      <c r="V303" s="5" t="s">
        <v>0</v>
      </c>
      <c r="W303" s="23">
        <v>58</v>
      </c>
      <c r="X303" s="23">
        <v>29</v>
      </c>
      <c r="Y303" s="5" t="s">
        <v>0</v>
      </c>
      <c r="Z303" s="5" t="s">
        <v>0</v>
      </c>
      <c r="AA303" s="5" t="s">
        <v>27</v>
      </c>
    </row>
    <row r="304" spans="1:27" ht="27" customHeight="1" x14ac:dyDescent="0.25">
      <c r="A304" s="4" t="s">
        <v>313</v>
      </c>
      <c r="B304" s="23">
        <v>233</v>
      </c>
      <c r="C304" s="23">
        <v>81</v>
      </c>
      <c r="D304" s="5">
        <v>152</v>
      </c>
      <c r="E304" s="5">
        <v>4335</v>
      </c>
      <c r="F304" s="23">
        <v>1191</v>
      </c>
      <c r="G304" s="23">
        <v>1644</v>
      </c>
      <c r="H304" s="5" t="s">
        <v>0</v>
      </c>
      <c r="I304" s="5" t="s">
        <v>0</v>
      </c>
      <c r="J304" s="23">
        <v>1410</v>
      </c>
      <c r="K304" s="23">
        <v>1172</v>
      </c>
      <c r="L304" s="5" t="s">
        <v>0</v>
      </c>
      <c r="M304" s="5" t="s">
        <v>0</v>
      </c>
      <c r="N304" s="5" t="s">
        <v>0</v>
      </c>
      <c r="O304" s="5" t="s">
        <v>0</v>
      </c>
      <c r="P304" s="5" t="s">
        <v>0</v>
      </c>
      <c r="Q304" s="5" t="s">
        <v>0</v>
      </c>
      <c r="R304" s="5" t="s">
        <v>0</v>
      </c>
      <c r="S304" s="5" t="s">
        <v>0</v>
      </c>
      <c r="T304" s="5" t="s">
        <v>0</v>
      </c>
      <c r="U304" s="23">
        <v>109</v>
      </c>
      <c r="V304" s="5" t="s">
        <v>0</v>
      </c>
      <c r="W304" s="23">
        <v>9</v>
      </c>
      <c r="X304" s="23">
        <v>8</v>
      </c>
      <c r="Y304" s="5" t="s">
        <v>0</v>
      </c>
      <c r="Z304" s="5" t="s">
        <v>0</v>
      </c>
      <c r="AA304" s="5" t="s">
        <v>27</v>
      </c>
    </row>
    <row r="305" spans="1:27" ht="27" customHeight="1" x14ac:dyDescent="0.25">
      <c r="A305" s="4" t="s">
        <v>314</v>
      </c>
      <c r="B305" s="23">
        <v>148</v>
      </c>
      <c r="C305" s="23">
        <v>24</v>
      </c>
      <c r="D305" s="5">
        <v>124</v>
      </c>
      <c r="E305" s="5">
        <v>2586</v>
      </c>
      <c r="F305" s="23">
        <v>342</v>
      </c>
      <c r="G305" s="23">
        <v>1036</v>
      </c>
      <c r="H305" s="5" t="s">
        <v>0</v>
      </c>
      <c r="I305" s="5" t="s">
        <v>0</v>
      </c>
      <c r="J305" s="23">
        <v>18</v>
      </c>
      <c r="K305" s="23">
        <v>1222</v>
      </c>
      <c r="L305" s="23">
        <v>20</v>
      </c>
      <c r="M305" s="5" t="s">
        <v>0</v>
      </c>
      <c r="N305" s="5" t="s">
        <v>0</v>
      </c>
      <c r="O305" s="23">
        <v>2</v>
      </c>
      <c r="P305" s="5" t="s">
        <v>0</v>
      </c>
      <c r="Q305" s="5" t="s">
        <v>0</v>
      </c>
      <c r="R305" s="5" t="s">
        <v>0</v>
      </c>
      <c r="S305" s="5" t="s">
        <v>0</v>
      </c>
      <c r="T305" s="5" t="s">
        <v>0</v>
      </c>
      <c r="U305" s="23">
        <v>288</v>
      </c>
      <c r="V305" s="5" t="s">
        <v>0</v>
      </c>
      <c r="W305" s="23">
        <v>9</v>
      </c>
      <c r="X305" s="23">
        <v>8</v>
      </c>
      <c r="Y305" s="5" t="s">
        <v>0</v>
      </c>
      <c r="Z305" s="5" t="s">
        <v>0</v>
      </c>
      <c r="AA305" s="5" t="s">
        <v>0</v>
      </c>
    </row>
    <row r="306" spans="1:27" ht="27" customHeight="1" x14ac:dyDescent="0.25">
      <c r="A306" s="4" t="s">
        <v>315</v>
      </c>
      <c r="B306" s="23">
        <v>146</v>
      </c>
      <c r="C306" s="23">
        <v>11</v>
      </c>
      <c r="D306" s="5">
        <v>135</v>
      </c>
      <c r="E306" s="5">
        <v>3027</v>
      </c>
      <c r="F306" s="23">
        <v>96</v>
      </c>
      <c r="G306" s="23">
        <v>1391</v>
      </c>
      <c r="H306" s="5" t="s">
        <v>0</v>
      </c>
      <c r="I306" s="5" t="s">
        <v>0</v>
      </c>
      <c r="J306" s="5" t="s">
        <v>0</v>
      </c>
      <c r="K306" s="23">
        <v>1487</v>
      </c>
      <c r="L306" s="5" t="s">
        <v>0</v>
      </c>
      <c r="M306" s="5" t="s">
        <v>0</v>
      </c>
      <c r="N306" s="5" t="s">
        <v>0</v>
      </c>
      <c r="O306" s="5" t="s">
        <v>0</v>
      </c>
      <c r="P306" s="5" t="s">
        <v>0</v>
      </c>
      <c r="Q306" s="5" t="s">
        <v>0</v>
      </c>
      <c r="R306" s="5" t="s">
        <v>0</v>
      </c>
      <c r="S306" s="5" t="s">
        <v>0</v>
      </c>
      <c r="T306" s="5" t="s">
        <v>0</v>
      </c>
      <c r="U306" s="23">
        <v>149</v>
      </c>
      <c r="V306" s="5" t="s">
        <v>0</v>
      </c>
      <c r="W306" s="23">
        <v>10</v>
      </c>
      <c r="X306" s="23">
        <v>10</v>
      </c>
      <c r="Y306" s="5" t="s">
        <v>0</v>
      </c>
      <c r="Z306" s="5" t="s">
        <v>0</v>
      </c>
      <c r="AA306" s="5" t="s">
        <v>27</v>
      </c>
    </row>
    <row r="307" spans="1:27" ht="27" customHeight="1" x14ac:dyDescent="0.25">
      <c r="A307" s="4" t="s">
        <v>316</v>
      </c>
      <c r="B307" s="23">
        <v>124</v>
      </c>
      <c r="C307" s="23">
        <v>27</v>
      </c>
      <c r="D307" s="5">
        <v>97</v>
      </c>
      <c r="E307" s="5">
        <v>4659</v>
      </c>
      <c r="F307" s="23">
        <v>379</v>
      </c>
      <c r="G307" s="23">
        <v>1645</v>
      </c>
      <c r="H307" s="5" t="s">
        <v>0</v>
      </c>
      <c r="I307" s="5" t="s">
        <v>0</v>
      </c>
      <c r="J307" s="23">
        <v>171</v>
      </c>
      <c r="K307" s="23">
        <v>2601</v>
      </c>
      <c r="L307" s="23">
        <v>14</v>
      </c>
      <c r="M307" s="5" t="s">
        <v>0</v>
      </c>
      <c r="N307" s="5" t="s">
        <v>0</v>
      </c>
      <c r="O307" s="5" t="s">
        <v>0</v>
      </c>
      <c r="P307" s="5" t="s">
        <v>0</v>
      </c>
      <c r="Q307" s="5" t="s">
        <v>0</v>
      </c>
      <c r="R307" s="5" t="s">
        <v>0</v>
      </c>
      <c r="S307" s="5" t="s">
        <v>0</v>
      </c>
      <c r="T307" s="5" t="s">
        <v>0</v>
      </c>
      <c r="U307" s="23">
        <v>228</v>
      </c>
      <c r="V307" s="5" t="s">
        <v>0</v>
      </c>
      <c r="W307" s="23">
        <v>4</v>
      </c>
      <c r="X307" s="23">
        <v>3</v>
      </c>
      <c r="Y307" s="5" t="s">
        <v>0</v>
      </c>
      <c r="Z307" s="5" t="s">
        <v>0</v>
      </c>
      <c r="AA307" s="5" t="s">
        <v>27</v>
      </c>
    </row>
    <row r="308" spans="1:27" ht="27" customHeight="1" x14ac:dyDescent="0.25">
      <c r="A308" s="4" t="s">
        <v>317</v>
      </c>
      <c r="B308" s="23">
        <v>62</v>
      </c>
      <c r="C308" s="23">
        <v>3</v>
      </c>
      <c r="D308" s="5">
        <v>59</v>
      </c>
      <c r="E308" s="5">
        <v>2388</v>
      </c>
      <c r="F308" s="23">
        <v>47</v>
      </c>
      <c r="G308" s="23">
        <v>868</v>
      </c>
      <c r="H308" s="5" t="s">
        <v>0</v>
      </c>
      <c r="I308" s="5" t="s">
        <v>0</v>
      </c>
      <c r="J308" s="23">
        <v>41</v>
      </c>
      <c r="K308" s="23">
        <v>1390</v>
      </c>
      <c r="L308" s="5" t="s">
        <v>0</v>
      </c>
      <c r="M308" s="5" t="s">
        <v>0</v>
      </c>
      <c r="N308" s="5" t="s">
        <v>0</v>
      </c>
      <c r="O308" s="5" t="s">
        <v>0</v>
      </c>
      <c r="P308" s="5" t="s">
        <v>0</v>
      </c>
      <c r="Q308" s="5" t="s">
        <v>0</v>
      </c>
      <c r="R308" s="5" t="s">
        <v>0</v>
      </c>
      <c r="S308" s="5" t="s">
        <v>0</v>
      </c>
      <c r="T308" s="5" t="s">
        <v>0</v>
      </c>
      <c r="U308" s="23">
        <v>89</v>
      </c>
      <c r="V308" s="5" t="s">
        <v>0</v>
      </c>
      <c r="W308" s="5" t="s">
        <v>0</v>
      </c>
      <c r="X308" s="23">
        <v>15</v>
      </c>
      <c r="Y308" s="5" t="s">
        <v>0</v>
      </c>
      <c r="Z308" s="5" t="s">
        <v>0</v>
      </c>
      <c r="AA308" s="5" t="s">
        <v>27</v>
      </c>
    </row>
    <row r="309" spans="1:27" ht="27" customHeight="1" x14ac:dyDescent="0.25">
      <c r="A309" s="4" t="s">
        <v>318</v>
      </c>
      <c r="B309" s="23">
        <v>118</v>
      </c>
      <c r="C309" s="23">
        <v>16</v>
      </c>
      <c r="D309" s="5">
        <v>102</v>
      </c>
      <c r="E309" s="5">
        <v>5187</v>
      </c>
      <c r="F309" s="23">
        <v>527</v>
      </c>
      <c r="G309" s="23">
        <v>2170</v>
      </c>
      <c r="H309" s="5" t="s">
        <v>0</v>
      </c>
      <c r="I309" s="5" t="s">
        <v>0</v>
      </c>
      <c r="J309" s="23">
        <v>5</v>
      </c>
      <c r="K309" s="23">
        <v>1574</v>
      </c>
      <c r="L309" s="5" t="s">
        <v>0</v>
      </c>
      <c r="M309" s="5" t="s">
        <v>0</v>
      </c>
      <c r="N309" s="5" t="s">
        <v>0</v>
      </c>
      <c r="O309" s="5" t="s">
        <v>0</v>
      </c>
      <c r="P309" s="5" t="s">
        <v>0</v>
      </c>
      <c r="Q309" s="5" t="s">
        <v>0</v>
      </c>
      <c r="R309" s="5" t="s">
        <v>0</v>
      </c>
      <c r="S309" s="5" t="s">
        <v>0</v>
      </c>
      <c r="T309" s="5" t="s">
        <v>0</v>
      </c>
      <c r="U309" s="23">
        <v>1438</v>
      </c>
      <c r="V309" s="5" t="s">
        <v>0</v>
      </c>
      <c r="W309" s="23">
        <v>64</v>
      </c>
      <c r="X309" s="23">
        <v>79</v>
      </c>
      <c r="Y309" s="5" t="s">
        <v>0</v>
      </c>
      <c r="Z309" s="5" t="s">
        <v>0</v>
      </c>
      <c r="AA309" s="5" t="s">
        <v>27</v>
      </c>
    </row>
    <row r="310" spans="1:27" ht="27" customHeight="1" x14ac:dyDescent="0.25">
      <c r="A310" s="4" t="s">
        <v>319</v>
      </c>
      <c r="B310" s="23">
        <v>262</v>
      </c>
      <c r="C310" s="23">
        <v>55</v>
      </c>
      <c r="D310" s="5">
        <v>207</v>
      </c>
      <c r="E310" s="5">
        <v>5003</v>
      </c>
      <c r="F310" s="23">
        <v>173</v>
      </c>
      <c r="G310" s="23">
        <v>3008</v>
      </c>
      <c r="H310" s="5" t="s">
        <v>0</v>
      </c>
      <c r="I310" s="5" t="s">
        <v>0</v>
      </c>
      <c r="J310" s="23">
        <v>9</v>
      </c>
      <c r="K310" s="23">
        <v>1984</v>
      </c>
      <c r="L310" s="5" t="s">
        <v>0</v>
      </c>
      <c r="M310" s="5" t="s">
        <v>0</v>
      </c>
      <c r="N310" s="5" t="s">
        <v>0</v>
      </c>
      <c r="O310" s="5" t="s">
        <v>0</v>
      </c>
      <c r="P310" s="5" t="s">
        <v>0</v>
      </c>
      <c r="Q310" s="5" t="s">
        <v>0</v>
      </c>
      <c r="R310" s="5" t="s">
        <v>0</v>
      </c>
      <c r="S310" s="5" t="s">
        <v>0</v>
      </c>
      <c r="T310" s="5" t="s">
        <v>0</v>
      </c>
      <c r="U310" s="23">
        <v>2</v>
      </c>
      <c r="V310" s="5" t="s">
        <v>0</v>
      </c>
      <c r="W310" s="23">
        <v>124</v>
      </c>
      <c r="X310" s="23">
        <v>3</v>
      </c>
      <c r="Y310" s="5" t="s">
        <v>0</v>
      </c>
      <c r="Z310" s="5" t="s">
        <v>0</v>
      </c>
      <c r="AA310" s="5" t="s">
        <v>27</v>
      </c>
    </row>
    <row r="311" spans="1:27" ht="27" customHeight="1" x14ac:dyDescent="0.25">
      <c r="A311" s="4" t="s">
        <v>320</v>
      </c>
      <c r="B311" s="23">
        <v>150</v>
      </c>
      <c r="C311" s="23">
        <v>41</v>
      </c>
      <c r="D311" s="5">
        <v>109</v>
      </c>
      <c r="E311" s="5">
        <v>3468</v>
      </c>
      <c r="F311" s="23">
        <v>534</v>
      </c>
      <c r="G311" s="23">
        <v>1975</v>
      </c>
      <c r="H311" s="5" t="s">
        <v>0</v>
      </c>
      <c r="I311" s="5" t="s">
        <v>0</v>
      </c>
      <c r="J311" s="23">
        <v>31</v>
      </c>
      <c r="K311" s="23">
        <v>1460</v>
      </c>
      <c r="L311" s="5" t="s">
        <v>0</v>
      </c>
      <c r="M311" s="5" t="s">
        <v>0</v>
      </c>
      <c r="N311" s="5" t="s">
        <v>0</v>
      </c>
      <c r="O311" s="5" t="s">
        <v>0</v>
      </c>
      <c r="P311" s="5" t="s">
        <v>0</v>
      </c>
      <c r="Q311" s="5" t="s">
        <v>0</v>
      </c>
      <c r="R311" s="5" t="s">
        <v>0</v>
      </c>
      <c r="S311" s="5" t="s">
        <v>0</v>
      </c>
      <c r="T311" s="5" t="s">
        <v>0</v>
      </c>
      <c r="U311" s="23">
        <v>2</v>
      </c>
      <c r="V311" s="5" t="s">
        <v>0</v>
      </c>
      <c r="W311" s="23">
        <v>26</v>
      </c>
      <c r="X311" s="23">
        <v>77</v>
      </c>
      <c r="Y311" s="5" t="s">
        <v>0</v>
      </c>
      <c r="Z311" s="5" t="s">
        <v>0</v>
      </c>
      <c r="AA311" s="5" t="s">
        <v>27</v>
      </c>
    </row>
    <row r="312" spans="1:27" ht="27" customHeight="1" x14ac:dyDescent="0.25">
      <c r="A312" s="4" t="s">
        <v>321</v>
      </c>
      <c r="B312" s="23">
        <v>116</v>
      </c>
      <c r="C312" s="23">
        <v>13</v>
      </c>
      <c r="D312" s="5">
        <v>103</v>
      </c>
      <c r="E312" s="5">
        <v>2801</v>
      </c>
      <c r="F312" s="23">
        <v>66</v>
      </c>
      <c r="G312" s="23">
        <v>1865</v>
      </c>
      <c r="H312" s="5" t="s">
        <v>0</v>
      </c>
      <c r="I312" s="5" t="s">
        <v>0</v>
      </c>
      <c r="J312" s="5" t="s">
        <v>0</v>
      </c>
      <c r="K312" s="23">
        <v>901</v>
      </c>
      <c r="L312" s="5" t="s">
        <v>0</v>
      </c>
      <c r="M312" s="5" t="s">
        <v>0</v>
      </c>
      <c r="N312" s="5" t="s">
        <v>0</v>
      </c>
      <c r="O312" s="5" t="s">
        <v>0</v>
      </c>
      <c r="P312" s="5" t="s">
        <v>0</v>
      </c>
      <c r="Q312" s="5" t="s">
        <v>0</v>
      </c>
      <c r="R312" s="5" t="s">
        <v>0</v>
      </c>
      <c r="S312" s="5" t="s">
        <v>0</v>
      </c>
      <c r="T312" s="5" t="s">
        <v>0</v>
      </c>
      <c r="U312" s="23">
        <v>35</v>
      </c>
      <c r="V312" s="5" t="s">
        <v>0</v>
      </c>
      <c r="W312" s="23">
        <v>1</v>
      </c>
      <c r="X312" s="5" t="s">
        <v>0</v>
      </c>
      <c r="Y312" s="5" t="s">
        <v>0</v>
      </c>
      <c r="Z312" s="5" t="s">
        <v>0</v>
      </c>
      <c r="AA312" s="5" t="s">
        <v>27</v>
      </c>
    </row>
    <row r="313" spans="1:27" ht="27" customHeight="1" x14ac:dyDescent="0.25">
      <c r="A313" s="4" t="s">
        <v>322</v>
      </c>
      <c r="B313" s="23">
        <v>72</v>
      </c>
      <c r="C313" s="23">
        <v>18</v>
      </c>
      <c r="D313" s="5">
        <v>54</v>
      </c>
      <c r="E313" s="5">
        <v>985</v>
      </c>
      <c r="F313" s="23">
        <v>66</v>
      </c>
      <c r="G313" s="23">
        <v>614</v>
      </c>
      <c r="H313" s="5" t="s">
        <v>0</v>
      </c>
      <c r="I313" s="5" t="s">
        <v>0</v>
      </c>
      <c r="J313" s="5" t="s">
        <v>0</v>
      </c>
      <c r="K313" s="23">
        <v>324</v>
      </c>
      <c r="L313" s="5" t="s">
        <v>0</v>
      </c>
      <c r="M313" s="5" t="s">
        <v>0</v>
      </c>
      <c r="N313" s="5" t="s">
        <v>0</v>
      </c>
      <c r="O313" s="5" t="s">
        <v>0</v>
      </c>
      <c r="P313" s="5" t="s">
        <v>0</v>
      </c>
      <c r="Q313" s="5" t="s">
        <v>0</v>
      </c>
      <c r="R313" s="5" t="s">
        <v>0</v>
      </c>
      <c r="S313" s="5" t="s">
        <v>0</v>
      </c>
      <c r="T313" s="5" t="s">
        <v>0</v>
      </c>
      <c r="U313" s="23">
        <v>47</v>
      </c>
      <c r="V313" s="5" t="s">
        <v>0</v>
      </c>
      <c r="W313" s="23">
        <v>72</v>
      </c>
      <c r="X313" s="23">
        <v>7</v>
      </c>
      <c r="Y313" s="5" t="s">
        <v>0</v>
      </c>
      <c r="Z313" s="5" t="s">
        <v>0</v>
      </c>
      <c r="AA313" s="5" t="s">
        <v>27</v>
      </c>
    </row>
    <row r="314" spans="1:27" ht="27" customHeight="1" x14ac:dyDescent="0.25">
      <c r="A314" s="3" t="s">
        <v>323</v>
      </c>
      <c r="B314" s="22">
        <f>B315+B316+B317+B318</f>
        <v>7028</v>
      </c>
      <c r="C314" s="22">
        <f t="shared" ref="C314:G314" si="35">C315+C316+C317+C318</f>
        <v>2804</v>
      </c>
      <c r="D314" s="22">
        <f t="shared" si="35"/>
        <v>4224</v>
      </c>
      <c r="E314" s="22">
        <f t="shared" si="35"/>
        <v>183639</v>
      </c>
      <c r="F314" s="22">
        <f t="shared" si="35"/>
        <v>48211</v>
      </c>
      <c r="G314" s="22">
        <f t="shared" si="35"/>
        <v>103040</v>
      </c>
      <c r="H314" s="22">
        <f>SUM(H315:H318)</f>
        <v>0</v>
      </c>
      <c r="I314" s="22">
        <f t="shared" ref="I314:X314" si="36">SUM(I315:I318)</f>
        <v>0</v>
      </c>
      <c r="J314" s="22">
        <f t="shared" si="36"/>
        <v>25417</v>
      </c>
      <c r="K314" s="22">
        <f t="shared" si="36"/>
        <v>41305</v>
      </c>
      <c r="L314" s="22">
        <f t="shared" si="36"/>
        <v>9378</v>
      </c>
      <c r="M314" s="22">
        <f t="shared" si="36"/>
        <v>0</v>
      </c>
      <c r="N314" s="22">
        <f t="shared" si="36"/>
        <v>5</v>
      </c>
      <c r="O314" s="22">
        <f t="shared" si="36"/>
        <v>0</v>
      </c>
      <c r="P314" s="22">
        <f t="shared" si="36"/>
        <v>20</v>
      </c>
      <c r="Q314" s="22">
        <f t="shared" si="36"/>
        <v>188</v>
      </c>
      <c r="R314" s="22">
        <f t="shared" si="36"/>
        <v>0</v>
      </c>
      <c r="S314" s="22">
        <f t="shared" si="36"/>
        <v>1742</v>
      </c>
      <c r="T314" s="22">
        <f t="shared" si="36"/>
        <v>0</v>
      </c>
      <c r="U314" s="22">
        <f t="shared" si="36"/>
        <v>2544</v>
      </c>
      <c r="V314" s="22">
        <f t="shared" si="36"/>
        <v>0</v>
      </c>
      <c r="W314" s="22">
        <f t="shared" si="36"/>
        <v>1013</v>
      </c>
      <c r="X314" s="22">
        <f t="shared" si="36"/>
        <v>2385</v>
      </c>
      <c r="Y314" s="22">
        <f t="shared" ref="Y314:Z314" si="37">SUM(Y315:Y318)</f>
        <v>0</v>
      </c>
      <c r="Z314" s="22">
        <f t="shared" si="37"/>
        <v>0</v>
      </c>
      <c r="AA314" s="22" t="e">
        <f>AA315+AA316+AA317+AA318</f>
        <v>#VALUE!</v>
      </c>
    </row>
    <row r="315" spans="1:27" ht="27" customHeight="1" x14ac:dyDescent="0.25">
      <c r="A315" s="4" t="s">
        <v>324</v>
      </c>
      <c r="B315" s="23">
        <v>1301</v>
      </c>
      <c r="C315" s="23">
        <v>457</v>
      </c>
      <c r="D315" s="5">
        <v>844</v>
      </c>
      <c r="E315" s="5">
        <v>35801</v>
      </c>
      <c r="F315" s="23">
        <v>6010</v>
      </c>
      <c r="G315" s="23">
        <v>16284</v>
      </c>
      <c r="H315" s="5" t="s">
        <v>0</v>
      </c>
      <c r="I315" s="5" t="s">
        <v>0</v>
      </c>
      <c r="J315" s="23">
        <v>4258</v>
      </c>
      <c r="K315" s="23">
        <v>15093</v>
      </c>
      <c r="L315" s="5" t="s">
        <v>0</v>
      </c>
      <c r="M315" s="5" t="s">
        <v>0</v>
      </c>
      <c r="N315" s="5" t="s">
        <v>0</v>
      </c>
      <c r="O315" s="5" t="s">
        <v>0</v>
      </c>
      <c r="P315" s="23">
        <v>6</v>
      </c>
      <c r="Q315" s="5" t="s">
        <v>0</v>
      </c>
      <c r="R315" s="5" t="s">
        <v>0</v>
      </c>
      <c r="S315" s="5" t="s">
        <v>0</v>
      </c>
      <c r="T315" s="5" t="s">
        <v>0</v>
      </c>
      <c r="U315" s="23">
        <v>160</v>
      </c>
      <c r="V315" s="5" t="s">
        <v>0</v>
      </c>
      <c r="W315" s="23">
        <v>19</v>
      </c>
      <c r="X315" s="23">
        <v>49</v>
      </c>
      <c r="Y315" s="5" t="s">
        <v>0</v>
      </c>
      <c r="Z315" s="5" t="s">
        <v>0</v>
      </c>
      <c r="AA315" s="5" t="s">
        <v>27</v>
      </c>
    </row>
    <row r="316" spans="1:27" ht="27" customHeight="1" x14ac:dyDescent="0.25">
      <c r="A316" s="4" t="s">
        <v>325</v>
      </c>
      <c r="B316" s="23">
        <v>2452</v>
      </c>
      <c r="C316" s="23">
        <v>415</v>
      </c>
      <c r="D316" s="5">
        <v>2037</v>
      </c>
      <c r="E316" s="5">
        <v>77701</v>
      </c>
      <c r="F316" s="23">
        <v>824</v>
      </c>
      <c r="G316" s="23">
        <v>48308</v>
      </c>
      <c r="H316" s="5" t="s">
        <v>0</v>
      </c>
      <c r="I316" s="5" t="s">
        <v>0</v>
      </c>
      <c r="J316" s="23">
        <v>9966</v>
      </c>
      <c r="K316" s="23">
        <v>17245</v>
      </c>
      <c r="L316" s="23">
        <v>6</v>
      </c>
      <c r="M316" s="5" t="s">
        <v>0</v>
      </c>
      <c r="N316" s="23">
        <v>3</v>
      </c>
      <c r="O316" s="5" t="s">
        <v>0</v>
      </c>
      <c r="P316" s="23">
        <v>12</v>
      </c>
      <c r="Q316" s="5" t="s">
        <v>0</v>
      </c>
      <c r="R316" s="5" t="s">
        <v>0</v>
      </c>
      <c r="S316" s="5" t="s">
        <v>0</v>
      </c>
      <c r="T316" s="5" t="s">
        <v>0</v>
      </c>
      <c r="U316" s="23">
        <v>2161</v>
      </c>
      <c r="V316" s="5" t="s">
        <v>0</v>
      </c>
      <c r="W316" s="23">
        <v>586</v>
      </c>
      <c r="X316" s="23">
        <v>914</v>
      </c>
      <c r="Y316" s="5" t="s">
        <v>0</v>
      </c>
      <c r="Z316" s="5" t="s">
        <v>0</v>
      </c>
      <c r="AA316" s="5" t="s">
        <v>27</v>
      </c>
    </row>
    <row r="317" spans="1:27" ht="27" customHeight="1" x14ac:dyDescent="0.25">
      <c r="A317" s="4" t="s">
        <v>326</v>
      </c>
      <c r="B317" s="23">
        <v>591</v>
      </c>
      <c r="C317" s="23">
        <v>32</v>
      </c>
      <c r="D317" s="5">
        <v>559</v>
      </c>
      <c r="E317" s="5">
        <v>22697</v>
      </c>
      <c r="F317" s="23">
        <v>292</v>
      </c>
      <c r="G317" s="23">
        <v>1911</v>
      </c>
      <c r="H317" s="5" t="s">
        <v>0</v>
      </c>
      <c r="I317" s="5" t="s">
        <v>0</v>
      </c>
      <c r="J317" s="23">
        <v>4891</v>
      </c>
      <c r="K317" s="23">
        <v>4473</v>
      </c>
      <c r="L317" s="23">
        <v>9372</v>
      </c>
      <c r="M317" s="5" t="s">
        <v>0</v>
      </c>
      <c r="N317" s="5" t="s">
        <v>0</v>
      </c>
      <c r="O317" s="5" t="s">
        <v>0</v>
      </c>
      <c r="P317" s="5" t="s">
        <v>0</v>
      </c>
      <c r="Q317" s="23">
        <v>188</v>
      </c>
      <c r="R317" s="5" t="s">
        <v>0</v>
      </c>
      <c r="S317" s="23">
        <v>1742</v>
      </c>
      <c r="T317" s="5" t="s">
        <v>0</v>
      </c>
      <c r="U317" s="23">
        <v>120</v>
      </c>
      <c r="V317" s="5" t="s">
        <v>0</v>
      </c>
      <c r="W317" s="23">
        <v>398</v>
      </c>
      <c r="X317" s="23">
        <v>1413</v>
      </c>
      <c r="Y317" s="5" t="s">
        <v>0</v>
      </c>
      <c r="Z317" s="5" t="s">
        <v>0</v>
      </c>
      <c r="AA317" s="5" t="s">
        <v>0</v>
      </c>
    </row>
    <row r="318" spans="1:27" ht="27" customHeight="1" x14ac:dyDescent="0.25">
      <c r="A318" s="4" t="s">
        <v>327</v>
      </c>
      <c r="B318" s="23">
        <v>2684</v>
      </c>
      <c r="C318" s="23">
        <v>1900</v>
      </c>
      <c r="D318" s="5">
        <v>784</v>
      </c>
      <c r="E318" s="5">
        <v>47440</v>
      </c>
      <c r="F318" s="23">
        <v>41085</v>
      </c>
      <c r="G318" s="23">
        <v>36537</v>
      </c>
      <c r="H318" s="5" t="s">
        <v>0</v>
      </c>
      <c r="I318" s="5" t="s">
        <v>0</v>
      </c>
      <c r="J318" s="23">
        <v>6302</v>
      </c>
      <c r="K318" s="23">
        <v>4494</v>
      </c>
      <c r="L318" s="5" t="s">
        <v>0</v>
      </c>
      <c r="M318" s="5" t="s">
        <v>0</v>
      </c>
      <c r="N318" s="23">
        <v>2</v>
      </c>
      <c r="O318" s="5" t="s">
        <v>0</v>
      </c>
      <c r="P318" s="23">
        <v>2</v>
      </c>
      <c r="Q318" s="5" t="s">
        <v>0</v>
      </c>
      <c r="R318" s="5" t="s">
        <v>0</v>
      </c>
      <c r="S318" s="5" t="s">
        <v>0</v>
      </c>
      <c r="T318" s="5" t="s">
        <v>0</v>
      </c>
      <c r="U318" s="23">
        <v>103</v>
      </c>
      <c r="V318" s="5" t="s">
        <v>0</v>
      </c>
      <c r="W318" s="23">
        <v>10</v>
      </c>
      <c r="X318" s="23">
        <v>9</v>
      </c>
      <c r="Y318" s="5" t="s">
        <v>0</v>
      </c>
      <c r="Z318" s="5" t="s">
        <v>0</v>
      </c>
      <c r="AA318" s="5" t="s">
        <v>27</v>
      </c>
    </row>
    <row r="319" spans="1:27" ht="27" customHeight="1" x14ac:dyDescent="0.25">
      <c r="A319" s="3" t="s">
        <v>328</v>
      </c>
      <c r="B319" s="22">
        <f>SUM(B320:B348)</f>
        <v>6653</v>
      </c>
      <c r="C319" s="22">
        <f t="shared" ref="C319:R319" si="38">SUM(C320:C348)</f>
        <v>2316</v>
      </c>
      <c r="D319" s="22">
        <f t="shared" si="38"/>
        <v>4337</v>
      </c>
      <c r="E319" s="22">
        <f t="shared" si="38"/>
        <v>179232</v>
      </c>
      <c r="F319" s="22">
        <f t="shared" si="38"/>
        <v>27050</v>
      </c>
      <c r="G319" s="22">
        <f t="shared" si="38"/>
        <v>91222</v>
      </c>
      <c r="H319" s="22">
        <f t="shared" si="38"/>
        <v>0</v>
      </c>
      <c r="I319" s="22">
        <f t="shared" si="38"/>
        <v>0</v>
      </c>
      <c r="J319" s="22">
        <f t="shared" si="38"/>
        <v>2514</v>
      </c>
      <c r="K319" s="22">
        <f t="shared" si="38"/>
        <v>61373</v>
      </c>
      <c r="L319" s="22">
        <f t="shared" si="38"/>
        <v>227</v>
      </c>
      <c r="M319" s="22">
        <f t="shared" si="38"/>
        <v>0</v>
      </c>
      <c r="N319" s="22">
        <f t="shared" si="38"/>
        <v>13</v>
      </c>
      <c r="O319" s="22">
        <f t="shared" si="38"/>
        <v>0</v>
      </c>
      <c r="P319" s="22">
        <f t="shared" si="38"/>
        <v>5</v>
      </c>
      <c r="Q319" s="22">
        <f t="shared" si="38"/>
        <v>0</v>
      </c>
      <c r="R319" s="22">
        <f t="shared" si="38"/>
        <v>0</v>
      </c>
      <c r="S319" s="22">
        <f t="shared" ref="S319:Z319" si="39">SUM(S320:S348)</f>
        <v>2</v>
      </c>
      <c r="T319" s="22">
        <f t="shared" si="39"/>
        <v>3597</v>
      </c>
      <c r="U319" s="22">
        <f t="shared" si="39"/>
        <v>20279</v>
      </c>
      <c r="V319" s="22">
        <f t="shared" si="39"/>
        <v>0</v>
      </c>
      <c r="W319" s="22">
        <f t="shared" si="39"/>
        <v>2058</v>
      </c>
      <c r="X319" s="22">
        <f t="shared" si="39"/>
        <v>1043</v>
      </c>
      <c r="Y319" s="22">
        <f t="shared" si="39"/>
        <v>0</v>
      </c>
      <c r="Z319" s="22">
        <f t="shared" si="39"/>
        <v>0</v>
      </c>
      <c r="AA319" s="22">
        <f>SUM(AA320:AA348)</f>
        <v>0</v>
      </c>
    </row>
    <row r="320" spans="1:27" ht="27" customHeight="1" x14ac:dyDescent="0.25">
      <c r="A320" s="4" t="s">
        <v>329</v>
      </c>
      <c r="B320" s="23">
        <v>299</v>
      </c>
      <c r="C320" s="23">
        <v>57</v>
      </c>
      <c r="D320" s="5">
        <v>242</v>
      </c>
      <c r="E320" s="5">
        <v>23826</v>
      </c>
      <c r="F320" s="23">
        <v>1035</v>
      </c>
      <c r="G320" s="23">
        <v>4915</v>
      </c>
      <c r="H320" s="5" t="s">
        <v>0</v>
      </c>
      <c r="I320" s="5" t="s">
        <v>0</v>
      </c>
      <c r="J320" s="23">
        <v>700</v>
      </c>
      <c r="K320" s="23">
        <v>2753</v>
      </c>
      <c r="L320" s="5" t="s">
        <v>0</v>
      </c>
      <c r="M320" s="5" t="s">
        <v>0</v>
      </c>
      <c r="N320" s="5" t="s">
        <v>0</v>
      </c>
      <c r="O320" s="5" t="s">
        <v>0</v>
      </c>
      <c r="P320" s="5" t="s">
        <v>0</v>
      </c>
      <c r="Q320" s="5" t="s">
        <v>0</v>
      </c>
      <c r="R320" s="5" t="s">
        <v>0</v>
      </c>
      <c r="S320" s="5" t="s">
        <v>0</v>
      </c>
      <c r="T320" s="5" t="s">
        <v>0</v>
      </c>
      <c r="U320" s="23">
        <v>15458</v>
      </c>
      <c r="V320" s="5" t="s">
        <v>0</v>
      </c>
      <c r="W320" s="23">
        <v>125</v>
      </c>
      <c r="X320" s="23">
        <v>2</v>
      </c>
      <c r="Y320" s="5" t="s">
        <v>0</v>
      </c>
      <c r="Z320" s="5" t="s">
        <v>0</v>
      </c>
      <c r="AA320" s="5" t="s">
        <v>27</v>
      </c>
    </row>
    <row r="321" spans="1:27" ht="27" customHeight="1" x14ac:dyDescent="0.25">
      <c r="A321" s="4" t="s">
        <v>330</v>
      </c>
      <c r="B321" s="23">
        <v>167</v>
      </c>
      <c r="C321" s="23">
        <v>43</v>
      </c>
      <c r="D321" s="5">
        <v>124</v>
      </c>
      <c r="E321" s="5">
        <v>3309</v>
      </c>
      <c r="F321" s="23">
        <v>230</v>
      </c>
      <c r="G321" s="23">
        <v>1501</v>
      </c>
      <c r="H321" s="5" t="s">
        <v>0</v>
      </c>
      <c r="I321" s="5" t="s">
        <v>0</v>
      </c>
      <c r="J321" s="23">
        <v>10</v>
      </c>
      <c r="K321" s="23">
        <v>1798</v>
      </c>
      <c r="L321" s="5" t="s">
        <v>0</v>
      </c>
      <c r="M321" s="5" t="s">
        <v>0</v>
      </c>
      <c r="N321" s="5" t="s">
        <v>0</v>
      </c>
      <c r="O321" s="5" t="s">
        <v>0</v>
      </c>
      <c r="P321" s="5" t="s">
        <v>0</v>
      </c>
      <c r="Q321" s="5" t="s">
        <v>0</v>
      </c>
      <c r="R321" s="5" t="s">
        <v>0</v>
      </c>
      <c r="S321" s="5" t="s">
        <v>0</v>
      </c>
      <c r="T321" s="5" t="s">
        <v>0</v>
      </c>
      <c r="U321" s="5" t="s">
        <v>0</v>
      </c>
      <c r="V321" s="5" t="s">
        <v>0</v>
      </c>
      <c r="W321" s="23">
        <v>8</v>
      </c>
      <c r="X321" s="23">
        <v>6</v>
      </c>
      <c r="Y321" s="5" t="s">
        <v>0</v>
      </c>
      <c r="Z321" s="5" t="s">
        <v>0</v>
      </c>
      <c r="AA321" s="5" t="s">
        <v>27</v>
      </c>
    </row>
    <row r="322" spans="1:27" ht="27" customHeight="1" x14ac:dyDescent="0.25">
      <c r="A322" s="4" t="s">
        <v>331</v>
      </c>
      <c r="B322" s="23">
        <v>349</v>
      </c>
      <c r="C322" s="23">
        <v>57</v>
      </c>
      <c r="D322" s="5">
        <v>292</v>
      </c>
      <c r="E322" s="5">
        <v>9750</v>
      </c>
      <c r="F322" s="23">
        <v>855</v>
      </c>
      <c r="G322" s="23">
        <v>6108</v>
      </c>
      <c r="H322" s="5" t="s">
        <v>0</v>
      </c>
      <c r="I322" s="5" t="s">
        <v>0</v>
      </c>
      <c r="J322" s="23">
        <v>3</v>
      </c>
      <c r="K322" s="23">
        <v>3276</v>
      </c>
      <c r="L322" s="5" t="s">
        <v>0</v>
      </c>
      <c r="M322" s="5" t="s">
        <v>0</v>
      </c>
      <c r="N322" s="5" t="s">
        <v>0</v>
      </c>
      <c r="O322" s="5" t="s">
        <v>0</v>
      </c>
      <c r="P322" s="5" t="s">
        <v>0</v>
      </c>
      <c r="Q322" s="5" t="s">
        <v>0</v>
      </c>
      <c r="R322" s="5" t="s">
        <v>0</v>
      </c>
      <c r="S322" s="5" t="s">
        <v>0</v>
      </c>
      <c r="T322" s="5" t="s">
        <v>0</v>
      </c>
      <c r="U322" s="23">
        <v>363</v>
      </c>
      <c r="V322" s="5" t="s">
        <v>0</v>
      </c>
      <c r="W322" s="23">
        <v>38</v>
      </c>
      <c r="X322" s="23">
        <v>22</v>
      </c>
      <c r="Y322" s="5" t="s">
        <v>0</v>
      </c>
      <c r="Z322" s="5" t="s">
        <v>0</v>
      </c>
      <c r="AA322" s="5" t="s">
        <v>27</v>
      </c>
    </row>
    <row r="323" spans="1:27" ht="27" customHeight="1" x14ac:dyDescent="0.25">
      <c r="A323" s="4" t="s">
        <v>332</v>
      </c>
      <c r="B323" s="23">
        <v>198</v>
      </c>
      <c r="C323" s="23">
        <v>22</v>
      </c>
      <c r="D323" s="5">
        <v>176</v>
      </c>
      <c r="E323" s="5">
        <v>2903</v>
      </c>
      <c r="F323" s="23">
        <v>200</v>
      </c>
      <c r="G323" s="23">
        <v>1435</v>
      </c>
      <c r="H323" s="5" t="s">
        <v>0</v>
      </c>
      <c r="I323" s="5" t="s">
        <v>0</v>
      </c>
      <c r="J323" s="5" t="s">
        <v>0</v>
      </c>
      <c r="K323" s="23">
        <v>1408</v>
      </c>
      <c r="L323" s="5" t="s">
        <v>0</v>
      </c>
      <c r="M323" s="5" t="s">
        <v>0</v>
      </c>
      <c r="N323" s="5" t="s">
        <v>0</v>
      </c>
      <c r="O323" s="5" t="s">
        <v>0</v>
      </c>
      <c r="P323" s="5" t="s">
        <v>0</v>
      </c>
      <c r="Q323" s="5" t="s">
        <v>0</v>
      </c>
      <c r="R323" s="5" t="s">
        <v>0</v>
      </c>
      <c r="S323" s="5" t="s">
        <v>0</v>
      </c>
      <c r="T323" s="5" t="s">
        <v>0</v>
      </c>
      <c r="U323" s="23">
        <v>60</v>
      </c>
      <c r="V323" s="5" t="s">
        <v>0</v>
      </c>
      <c r="W323" s="23">
        <v>26</v>
      </c>
      <c r="X323" s="23">
        <v>3</v>
      </c>
      <c r="Y323" s="5" t="s">
        <v>0</v>
      </c>
      <c r="Z323" s="5" t="s">
        <v>0</v>
      </c>
      <c r="AA323" s="5" t="s">
        <v>27</v>
      </c>
    </row>
    <row r="324" spans="1:27" ht="27" customHeight="1" x14ac:dyDescent="0.25">
      <c r="A324" s="4" t="s">
        <v>333</v>
      </c>
      <c r="B324" s="23">
        <v>169</v>
      </c>
      <c r="C324" s="23">
        <v>79</v>
      </c>
      <c r="D324" s="5">
        <v>90</v>
      </c>
      <c r="E324" s="5">
        <v>1930</v>
      </c>
      <c r="F324" s="23">
        <v>101</v>
      </c>
      <c r="G324" s="23">
        <v>1173</v>
      </c>
      <c r="H324" s="5" t="s">
        <v>0</v>
      </c>
      <c r="I324" s="5" t="s">
        <v>0</v>
      </c>
      <c r="J324" s="5" t="s">
        <v>0</v>
      </c>
      <c r="K324" s="23">
        <v>752</v>
      </c>
      <c r="L324" s="5" t="s">
        <v>0</v>
      </c>
      <c r="M324" s="5" t="s">
        <v>0</v>
      </c>
      <c r="N324" s="5" t="s">
        <v>0</v>
      </c>
      <c r="O324" s="5" t="s">
        <v>0</v>
      </c>
      <c r="P324" s="5" t="s">
        <v>0</v>
      </c>
      <c r="Q324" s="5" t="s">
        <v>0</v>
      </c>
      <c r="R324" s="5" t="s">
        <v>0</v>
      </c>
      <c r="S324" s="5" t="s">
        <v>0</v>
      </c>
      <c r="T324" s="5" t="s">
        <v>0</v>
      </c>
      <c r="U324" s="23">
        <v>5</v>
      </c>
      <c r="V324" s="5" t="s">
        <v>0</v>
      </c>
      <c r="W324" s="23">
        <v>60</v>
      </c>
      <c r="X324" s="23">
        <v>15</v>
      </c>
      <c r="Y324" s="5" t="s">
        <v>0</v>
      </c>
      <c r="Z324" s="5" t="s">
        <v>0</v>
      </c>
      <c r="AA324" s="5" t="s">
        <v>27</v>
      </c>
    </row>
    <row r="325" spans="1:27" ht="27" customHeight="1" x14ac:dyDescent="0.25">
      <c r="A325" s="4" t="s">
        <v>334</v>
      </c>
      <c r="B325" s="23">
        <v>215</v>
      </c>
      <c r="C325" s="23">
        <v>69</v>
      </c>
      <c r="D325" s="5">
        <v>146</v>
      </c>
      <c r="E325" s="5">
        <v>7947</v>
      </c>
      <c r="F325" s="23">
        <v>1134</v>
      </c>
      <c r="G325" s="23">
        <v>4479</v>
      </c>
      <c r="H325" s="5" t="s">
        <v>0</v>
      </c>
      <c r="I325" s="5" t="s">
        <v>0</v>
      </c>
      <c r="J325" s="23">
        <v>134</v>
      </c>
      <c r="K325" s="23">
        <v>3076</v>
      </c>
      <c r="L325" s="23">
        <v>60</v>
      </c>
      <c r="M325" s="5" t="s">
        <v>0</v>
      </c>
      <c r="N325" s="5" t="s">
        <v>0</v>
      </c>
      <c r="O325" s="5" t="s">
        <v>0</v>
      </c>
      <c r="P325" s="5" t="s">
        <v>0</v>
      </c>
      <c r="Q325" s="5" t="s">
        <v>0</v>
      </c>
      <c r="R325" s="5" t="s">
        <v>0</v>
      </c>
      <c r="S325" s="5" t="s">
        <v>0</v>
      </c>
      <c r="T325" s="5" t="s">
        <v>0</v>
      </c>
      <c r="U325" s="23">
        <v>198</v>
      </c>
      <c r="V325" s="5" t="s">
        <v>0</v>
      </c>
      <c r="W325" s="23">
        <v>118</v>
      </c>
      <c r="X325" s="23">
        <v>9</v>
      </c>
      <c r="Y325" s="5" t="s">
        <v>0</v>
      </c>
      <c r="Z325" s="5" t="s">
        <v>0</v>
      </c>
      <c r="AA325" s="5" t="s">
        <v>27</v>
      </c>
    </row>
    <row r="326" spans="1:27" ht="27" customHeight="1" x14ac:dyDescent="0.25">
      <c r="A326" s="4" t="s">
        <v>335</v>
      </c>
      <c r="B326" s="23">
        <v>172</v>
      </c>
      <c r="C326" s="23">
        <v>74</v>
      </c>
      <c r="D326" s="5">
        <v>98</v>
      </c>
      <c r="E326" s="5">
        <v>3860</v>
      </c>
      <c r="F326" s="23">
        <v>161</v>
      </c>
      <c r="G326" s="23">
        <v>2268</v>
      </c>
      <c r="H326" s="5" t="s">
        <v>0</v>
      </c>
      <c r="I326" s="5" t="s">
        <v>0</v>
      </c>
      <c r="J326" s="5" t="s">
        <v>0</v>
      </c>
      <c r="K326" s="23">
        <v>1552</v>
      </c>
      <c r="L326" s="5" t="s">
        <v>0</v>
      </c>
      <c r="M326" s="5" t="s">
        <v>0</v>
      </c>
      <c r="N326" s="5" t="s">
        <v>0</v>
      </c>
      <c r="O326" s="5" t="s">
        <v>0</v>
      </c>
      <c r="P326" s="5" t="s">
        <v>0</v>
      </c>
      <c r="Q326" s="5" t="s">
        <v>0</v>
      </c>
      <c r="R326" s="5" t="s">
        <v>0</v>
      </c>
      <c r="S326" s="23">
        <v>2</v>
      </c>
      <c r="T326" s="5" t="s">
        <v>0</v>
      </c>
      <c r="U326" s="23">
        <v>38</v>
      </c>
      <c r="V326" s="5" t="s">
        <v>0</v>
      </c>
      <c r="W326" s="23">
        <v>214</v>
      </c>
      <c r="X326" s="23">
        <v>169</v>
      </c>
      <c r="Y326" s="5" t="s">
        <v>0</v>
      </c>
      <c r="Z326" s="5" t="s">
        <v>0</v>
      </c>
      <c r="AA326" s="5" t="s">
        <v>27</v>
      </c>
    </row>
    <row r="327" spans="1:27" ht="27" customHeight="1" x14ac:dyDescent="0.25">
      <c r="A327" s="4" t="s">
        <v>336</v>
      </c>
      <c r="B327" s="23">
        <v>171</v>
      </c>
      <c r="C327" s="23">
        <v>51</v>
      </c>
      <c r="D327" s="5">
        <v>120</v>
      </c>
      <c r="E327" s="5">
        <v>4361</v>
      </c>
      <c r="F327" s="23">
        <v>653</v>
      </c>
      <c r="G327" s="23">
        <v>1958</v>
      </c>
      <c r="H327" s="5" t="s">
        <v>0</v>
      </c>
      <c r="I327" s="5" t="s">
        <v>0</v>
      </c>
      <c r="J327" s="5" t="s">
        <v>0</v>
      </c>
      <c r="K327" s="23">
        <v>2193</v>
      </c>
      <c r="L327" s="5" t="s">
        <v>0</v>
      </c>
      <c r="M327" s="5" t="s">
        <v>0</v>
      </c>
      <c r="N327" s="23">
        <v>9</v>
      </c>
      <c r="O327" s="5" t="s">
        <v>0</v>
      </c>
      <c r="P327" s="5" t="s">
        <v>0</v>
      </c>
      <c r="Q327" s="5" t="s">
        <v>0</v>
      </c>
      <c r="R327" s="5" t="s">
        <v>0</v>
      </c>
      <c r="S327" s="5" t="s">
        <v>0</v>
      </c>
      <c r="T327" s="5" t="s">
        <v>0</v>
      </c>
      <c r="U327" s="23">
        <v>201</v>
      </c>
      <c r="V327" s="5" t="s">
        <v>0</v>
      </c>
      <c r="W327" s="23">
        <v>136</v>
      </c>
      <c r="X327" s="23">
        <v>18</v>
      </c>
      <c r="Y327" s="5" t="s">
        <v>0</v>
      </c>
      <c r="Z327" s="5" t="s">
        <v>0</v>
      </c>
      <c r="AA327" s="5" t="s">
        <v>27</v>
      </c>
    </row>
    <row r="328" spans="1:27" ht="27" customHeight="1" x14ac:dyDescent="0.25">
      <c r="A328" s="4" t="s">
        <v>337</v>
      </c>
      <c r="B328" s="23">
        <v>184</v>
      </c>
      <c r="C328" s="23">
        <v>31</v>
      </c>
      <c r="D328" s="5">
        <v>153</v>
      </c>
      <c r="E328" s="5">
        <v>5025</v>
      </c>
      <c r="F328" s="23">
        <v>251</v>
      </c>
      <c r="G328" s="23">
        <v>1237</v>
      </c>
      <c r="H328" s="5" t="s">
        <v>0</v>
      </c>
      <c r="I328" s="5" t="s">
        <v>0</v>
      </c>
      <c r="J328" s="23">
        <v>6</v>
      </c>
      <c r="K328" s="23">
        <v>2555</v>
      </c>
      <c r="L328" s="5" t="s">
        <v>0</v>
      </c>
      <c r="M328" s="5" t="s">
        <v>0</v>
      </c>
      <c r="N328" s="5" t="s">
        <v>0</v>
      </c>
      <c r="O328" s="5" t="s">
        <v>0</v>
      </c>
      <c r="P328" s="5" t="s">
        <v>0</v>
      </c>
      <c r="Q328" s="5" t="s">
        <v>0</v>
      </c>
      <c r="R328" s="5" t="s">
        <v>0</v>
      </c>
      <c r="S328" s="5" t="s">
        <v>0</v>
      </c>
      <c r="T328" s="23">
        <v>1227</v>
      </c>
      <c r="U328" s="5" t="s">
        <v>0</v>
      </c>
      <c r="V328" s="5" t="s">
        <v>0</v>
      </c>
      <c r="W328" s="23">
        <v>58</v>
      </c>
      <c r="X328" s="23">
        <v>1</v>
      </c>
      <c r="Y328" s="5" t="s">
        <v>0</v>
      </c>
      <c r="Z328" s="5" t="s">
        <v>0</v>
      </c>
      <c r="AA328" s="5" t="s">
        <v>27</v>
      </c>
    </row>
    <row r="329" spans="1:27" ht="27" customHeight="1" x14ac:dyDescent="0.25">
      <c r="A329" s="4" t="s">
        <v>338</v>
      </c>
      <c r="B329" s="23">
        <v>271</v>
      </c>
      <c r="C329" s="23">
        <v>65</v>
      </c>
      <c r="D329" s="5">
        <v>206</v>
      </c>
      <c r="E329" s="5">
        <v>7726</v>
      </c>
      <c r="F329" s="23">
        <v>1543</v>
      </c>
      <c r="G329" s="23">
        <v>2461</v>
      </c>
      <c r="H329" s="5" t="s">
        <v>0</v>
      </c>
      <c r="I329" s="5" t="s">
        <v>0</v>
      </c>
      <c r="J329" s="23">
        <v>2</v>
      </c>
      <c r="K329" s="23">
        <v>5041</v>
      </c>
      <c r="L329" s="5" t="s">
        <v>0</v>
      </c>
      <c r="M329" s="5" t="s">
        <v>0</v>
      </c>
      <c r="N329" s="5" t="s">
        <v>0</v>
      </c>
      <c r="O329" s="5" t="s">
        <v>0</v>
      </c>
      <c r="P329" s="5" t="s">
        <v>0</v>
      </c>
      <c r="Q329" s="5" t="s">
        <v>0</v>
      </c>
      <c r="R329" s="5" t="s">
        <v>0</v>
      </c>
      <c r="S329" s="5" t="s">
        <v>0</v>
      </c>
      <c r="T329" s="5" t="s">
        <v>0</v>
      </c>
      <c r="U329" s="23">
        <v>222</v>
      </c>
      <c r="V329" s="5" t="s">
        <v>0</v>
      </c>
      <c r="W329" s="23">
        <v>249</v>
      </c>
      <c r="X329" s="23">
        <v>11</v>
      </c>
      <c r="Y329" s="5" t="s">
        <v>0</v>
      </c>
      <c r="Z329" s="5" t="s">
        <v>0</v>
      </c>
      <c r="AA329" s="5" t="s">
        <v>27</v>
      </c>
    </row>
    <row r="330" spans="1:27" ht="27" customHeight="1" x14ac:dyDescent="0.25">
      <c r="A330" s="4" t="s">
        <v>339</v>
      </c>
      <c r="B330" s="23">
        <v>315</v>
      </c>
      <c r="C330" s="23">
        <v>140</v>
      </c>
      <c r="D330" s="5">
        <v>175</v>
      </c>
      <c r="E330" s="5">
        <v>3695</v>
      </c>
      <c r="F330" s="23">
        <v>347</v>
      </c>
      <c r="G330" s="23">
        <v>1474</v>
      </c>
      <c r="H330" s="5" t="s">
        <v>0</v>
      </c>
      <c r="I330" s="5" t="s">
        <v>0</v>
      </c>
      <c r="J330" s="23">
        <v>20</v>
      </c>
      <c r="K330" s="23">
        <v>1226</v>
      </c>
      <c r="L330" s="5" t="s">
        <v>0</v>
      </c>
      <c r="M330" s="5" t="s">
        <v>0</v>
      </c>
      <c r="N330" s="5" t="s">
        <v>0</v>
      </c>
      <c r="O330" s="5" t="s">
        <v>0</v>
      </c>
      <c r="P330" s="23">
        <v>3</v>
      </c>
      <c r="Q330" s="5" t="s">
        <v>0</v>
      </c>
      <c r="R330" s="5" t="s">
        <v>0</v>
      </c>
      <c r="S330" s="5" t="s">
        <v>0</v>
      </c>
      <c r="T330" s="5" t="s">
        <v>0</v>
      </c>
      <c r="U330" s="23">
        <v>972</v>
      </c>
      <c r="V330" s="5" t="s">
        <v>0</v>
      </c>
      <c r="W330" s="23">
        <v>67</v>
      </c>
      <c r="X330" s="23">
        <v>17</v>
      </c>
      <c r="Y330" s="5" t="s">
        <v>0</v>
      </c>
      <c r="Z330" s="5" t="s">
        <v>0</v>
      </c>
      <c r="AA330" s="5" t="s">
        <v>27</v>
      </c>
    </row>
    <row r="331" spans="1:27" ht="27" customHeight="1" x14ac:dyDescent="0.25">
      <c r="A331" s="4" t="s">
        <v>340</v>
      </c>
      <c r="B331" s="23">
        <v>105</v>
      </c>
      <c r="C331" s="23">
        <v>26</v>
      </c>
      <c r="D331" s="5">
        <v>79</v>
      </c>
      <c r="E331" s="5">
        <v>2499</v>
      </c>
      <c r="F331" s="23">
        <v>442</v>
      </c>
      <c r="G331" s="23">
        <v>1395</v>
      </c>
      <c r="H331" s="5" t="s">
        <v>0</v>
      </c>
      <c r="I331" s="5" t="s">
        <v>0</v>
      </c>
      <c r="J331" s="23">
        <v>1</v>
      </c>
      <c r="K331" s="23">
        <v>1103</v>
      </c>
      <c r="L331" s="5" t="s">
        <v>0</v>
      </c>
      <c r="M331" s="5" t="s">
        <v>0</v>
      </c>
      <c r="N331" s="5" t="s">
        <v>0</v>
      </c>
      <c r="O331" s="5" t="s">
        <v>0</v>
      </c>
      <c r="P331" s="5" t="s">
        <v>0</v>
      </c>
      <c r="Q331" s="5" t="s">
        <v>0</v>
      </c>
      <c r="R331" s="5" t="s">
        <v>0</v>
      </c>
      <c r="S331" s="5" t="s">
        <v>0</v>
      </c>
      <c r="T331" s="5" t="s">
        <v>0</v>
      </c>
      <c r="U331" s="5" t="s">
        <v>0</v>
      </c>
      <c r="V331" s="5" t="s">
        <v>0</v>
      </c>
      <c r="W331" s="23">
        <v>37</v>
      </c>
      <c r="X331" s="23">
        <v>7</v>
      </c>
      <c r="Y331" s="5" t="s">
        <v>0</v>
      </c>
      <c r="Z331" s="5" t="s">
        <v>0</v>
      </c>
      <c r="AA331" s="5" t="s">
        <v>45</v>
      </c>
    </row>
    <row r="332" spans="1:27" ht="27" customHeight="1" x14ac:dyDescent="0.25">
      <c r="A332" s="4" t="s">
        <v>341</v>
      </c>
      <c r="B332" s="23">
        <v>77</v>
      </c>
      <c r="C332" s="23">
        <v>11</v>
      </c>
      <c r="D332" s="5">
        <v>66</v>
      </c>
      <c r="E332" s="5">
        <v>4601</v>
      </c>
      <c r="F332" s="23">
        <v>117</v>
      </c>
      <c r="G332" s="23">
        <v>1981</v>
      </c>
      <c r="H332" s="5" t="s">
        <v>0</v>
      </c>
      <c r="I332" s="5" t="s">
        <v>0</v>
      </c>
      <c r="J332" s="5" t="s">
        <v>0</v>
      </c>
      <c r="K332" s="23">
        <v>2620</v>
      </c>
      <c r="L332" s="5" t="s">
        <v>0</v>
      </c>
      <c r="M332" s="5" t="s">
        <v>0</v>
      </c>
      <c r="N332" s="5" t="s">
        <v>0</v>
      </c>
      <c r="O332" s="5" t="s">
        <v>0</v>
      </c>
      <c r="P332" s="5" t="s">
        <v>0</v>
      </c>
      <c r="Q332" s="5" t="s">
        <v>0</v>
      </c>
      <c r="R332" s="5" t="s">
        <v>0</v>
      </c>
      <c r="S332" s="5" t="s">
        <v>0</v>
      </c>
      <c r="T332" s="5" t="s">
        <v>0</v>
      </c>
      <c r="U332" s="5" t="s">
        <v>0</v>
      </c>
      <c r="V332" s="5" t="s">
        <v>0</v>
      </c>
      <c r="W332" s="23">
        <v>76</v>
      </c>
      <c r="X332" s="23">
        <v>15</v>
      </c>
      <c r="Y332" s="5" t="s">
        <v>0</v>
      </c>
      <c r="Z332" s="5" t="s">
        <v>0</v>
      </c>
      <c r="AA332" s="5" t="s">
        <v>27</v>
      </c>
    </row>
    <row r="333" spans="1:27" ht="27" customHeight="1" x14ac:dyDescent="0.25">
      <c r="A333" s="4" t="s">
        <v>342</v>
      </c>
      <c r="B333" s="23">
        <v>87</v>
      </c>
      <c r="C333" s="23">
        <v>16</v>
      </c>
      <c r="D333" s="5">
        <v>71</v>
      </c>
      <c r="E333" s="5">
        <v>1869</v>
      </c>
      <c r="F333" s="23">
        <v>136</v>
      </c>
      <c r="G333" s="23">
        <v>579</v>
      </c>
      <c r="H333" s="5" t="s">
        <v>0</v>
      </c>
      <c r="I333" s="5" t="s">
        <v>0</v>
      </c>
      <c r="J333" s="5" t="s">
        <v>0</v>
      </c>
      <c r="K333" s="23">
        <v>1288</v>
      </c>
      <c r="L333" s="5" t="s">
        <v>0</v>
      </c>
      <c r="M333" s="5" t="s">
        <v>0</v>
      </c>
      <c r="N333" s="5" t="s">
        <v>0</v>
      </c>
      <c r="O333" s="5" t="s">
        <v>0</v>
      </c>
      <c r="P333" s="5" t="s">
        <v>0</v>
      </c>
      <c r="Q333" s="5" t="s">
        <v>0</v>
      </c>
      <c r="R333" s="5" t="s">
        <v>0</v>
      </c>
      <c r="S333" s="5" t="s">
        <v>0</v>
      </c>
      <c r="T333" s="5" t="s">
        <v>0</v>
      </c>
      <c r="U333" s="23">
        <v>2</v>
      </c>
      <c r="V333" s="5" t="s">
        <v>0</v>
      </c>
      <c r="W333" s="23">
        <v>7</v>
      </c>
      <c r="X333" s="23">
        <v>5</v>
      </c>
      <c r="Y333" s="5" t="s">
        <v>0</v>
      </c>
      <c r="Z333" s="5" t="s">
        <v>0</v>
      </c>
      <c r="AA333" s="5" t="s">
        <v>45</v>
      </c>
    </row>
    <row r="334" spans="1:27" ht="27" customHeight="1" x14ac:dyDescent="0.25">
      <c r="A334" s="4" t="s">
        <v>343</v>
      </c>
      <c r="B334" s="23">
        <v>638</v>
      </c>
      <c r="C334" s="23">
        <v>371</v>
      </c>
      <c r="D334" s="5">
        <v>267</v>
      </c>
      <c r="E334" s="5">
        <v>11720</v>
      </c>
      <c r="F334" s="23">
        <v>3455</v>
      </c>
      <c r="G334" s="23">
        <v>8267</v>
      </c>
      <c r="H334" s="5" t="s">
        <v>0</v>
      </c>
      <c r="I334" s="5" t="s">
        <v>0</v>
      </c>
      <c r="J334" s="23">
        <v>1157</v>
      </c>
      <c r="K334" s="23">
        <v>2148</v>
      </c>
      <c r="L334" s="23">
        <v>148</v>
      </c>
      <c r="M334" s="5" t="s">
        <v>0</v>
      </c>
      <c r="N334" s="5" t="s">
        <v>0</v>
      </c>
      <c r="O334" s="5" t="s">
        <v>0</v>
      </c>
      <c r="P334" s="5" t="s">
        <v>0</v>
      </c>
      <c r="Q334" s="5" t="s">
        <v>0</v>
      </c>
      <c r="R334" s="5" t="s">
        <v>0</v>
      </c>
      <c r="S334" s="5" t="s">
        <v>0</v>
      </c>
      <c r="T334" s="5" t="s">
        <v>0</v>
      </c>
      <c r="U334" s="5" t="s">
        <v>0</v>
      </c>
      <c r="V334" s="5" t="s">
        <v>0</v>
      </c>
      <c r="W334" s="23">
        <v>104</v>
      </c>
      <c r="X334" s="23">
        <v>75</v>
      </c>
      <c r="Y334" s="5" t="s">
        <v>0</v>
      </c>
      <c r="Z334" s="5" t="s">
        <v>0</v>
      </c>
      <c r="AA334" s="5" t="s">
        <v>27</v>
      </c>
    </row>
    <row r="335" spans="1:27" ht="27" customHeight="1" x14ac:dyDescent="0.25">
      <c r="A335" s="4" t="s">
        <v>344</v>
      </c>
      <c r="B335" s="23">
        <v>105</v>
      </c>
      <c r="C335" s="23">
        <v>22</v>
      </c>
      <c r="D335" s="5">
        <v>83</v>
      </c>
      <c r="E335" s="5">
        <v>2672</v>
      </c>
      <c r="F335" s="23">
        <v>216</v>
      </c>
      <c r="G335" s="23">
        <v>2237</v>
      </c>
      <c r="H335" s="5" t="s">
        <v>0</v>
      </c>
      <c r="I335" s="5" t="s">
        <v>0</v>
      </c>
      <c r="J335" s="5" t="s">
        <v>0</v>
      </c>
      <c r="K335" s="23">
        <v>435</v>
      </c>
      <c r="L335" s="5" t="s">
        <v>0</v>
      </c>
      <c r="M335" s="5" t="s">
        <v>0</v>
      </c>
      <c r="N335" s="5" t="s">
        <v>0</v>
      </c>
      <c r="O335" s="5" t="s">
        <v>0</v>
      </c>
      <c r="P335" s="5" t="s">
        <v>0</v>
      </c>
      <c r="Q335" s="5" t="s">
        <v>0</v>
      </c>
      <c r="R335" s="5" t="s">
        <v>0</v>
      </c>
      <c r="S335" s="5" t="s">
        <v>0</v>
      </c>
      <c r="T335" s="5" t="s">
        <v>0</v>
      </c>
      <c r="U335" s="5" t="s">
        <v>0</v>
      </c>
      <c r="V335" s="5" t="s">
        <v>0</v>
      </c>
      <c r="W335" s="23">
        <v>23</v>
      </c>
      <c r="X335" s="23">
        <v>1</v>
      </c>
      <c r="Y335" s="5" t="s">
        <v>0</v>
      </c>
      <c r="Z335" s="5" t="s">
        <v>0</v>
      </c>
      <c r="AA335" s="5" t="s">
        <v>45</v>
      </c>
    </row>
    <row r="336" spans="1:27" ht="27" customHeight="1" x14ac:dyDescent="0.25">
      <c r="A336" s="4" t="s">
        <v>345</v>
      </c>
      <c r="B336" s="23">
        <v>234</v>
      </c>
      <c r="C336" s="23">
        <v>74</v>
      </c>
      <c r="D336" s="5">
        <v>160</v>
      </c>
      <c r="E336" s="5">
        <v>3325</v>
      </c>
      <c r="F336" s="23">
        <v>697</v>
      </c>
      <c r="G336" s="23">
        <v>1980</v>
      </c>
      <c r="H336" s="5" t="s">
        <v>0</v>
      </c>
      <c r="I336" s="5" t="s">
        <v>0</v>
      </c>
      <c r="J336" s="5" t="s">
        <v>0</v>
      </c>
      <c r="K336" s="23">
        <v>1342</v>
      </c>
      <c r="L336" s="5" t="s">
        <v>0</v>
      </c>
      <c r="M336" s="5" t="s">
        <v>0</v>
      </c>
      <c r="N336" s="5" t="s">
        <v>0</v>
      </c>
      <c r="O336" s="5" t="s">
        <v>0</v>
      </c>
      <c r="P336" s="5" t="s">
        <v>0</v>
      </c>
      <c r="Q336" s="5" t="s">
        <v>0</v>
      </c>
      <c r="R336" s="5" t="s">
        <v>0</v>
      </c>
      <c r="S336" s="5" t="s">
        <v>0</v>
      </c>
      <c r="T336" s="5" t="s">
        <v>0</v>
      </c>
      <c r="U336" s="23">
        <v>3</v>
      </c>
      <c r="V336" s="5" t="s">
        <v>0</v>
      </c>
      <c r="W336" s="23">
        <v>24</v>
      </c>
      <c r="X336" s="5" t="s">
        <v>0</v>
      </c>
      <c r="Y336" s="5" t="s">
        <v>0</v>
      </c>
      <c r="Z336" s="5" t="s">
        <v>0</v>
      </c>
      <c r="AA336" s="5" t="s">
        <v>27</v>
      </c>
    </row>
    <row r="337" spans="1:27" ht="27" customHeight="1" x14ac:dyDescent="0.25">
      <c r="A337" s="4" t="s">
        <v>346</v>
      </c>
      <c r="B337" s="23">
        <v>167</v>
      </c>
      <c r="C337" s="23">
        <v>52</v>
      </c>
      <c r="D337" s="5">
        <v>115</v>
      </c>
      <c r="E337" s="5">
        <v>4114</v>
      </c>
      <c r="F337" s="23">
        <v>592</v>
      </c>
      <c r="G337" s="23">
        <v>2265</v>
      </c>
      <c r="H337" s="5" t="s">
        <v>0</v>
      </c>
      <c r="I337" s="5" t="s">
        <v>0</v>
      </c>
      <c r="J337" s="23">
        <v>83</v>
      </c>
      <c r="K337" s="23">
        <v>1716</v>
      </c>
      <c r="L337" s="5" t="s">
        <v>0</v>
      </c>
      <c r="M337" s="5" t="s">
        <v>0</v>
      </c>
      <c r="N337" s="5">
        <v>4</v>
      </c>
      <c r="O337" s="5" t="s">
        <v>0</v>
      </c>
      <c r="P337" s="5" t="s">
        <v>0</v>
      </c>
      <c r="Q337" s="5" t="s">
        <v>0</v>
      </c>
      <c r="R337" s="5" t="s">
        <v>0</v>
      </c>
      <c r="S337" s="5" t="s">
        <v>0</v>
      </c>
      <c r="T337" s="5" t="s">
        <v>0</v>
      </c>
      <c r="U337" s="23">
        <v>46</v>
      </c>
      <c r="V337" s="5" t="s">
        <v>0</v>
      </c>
      <c r="W337" s="23">
        <v>8</v>
      </c>
      <c r="X337" s="23">
        <v>40</v>
      </c>
      <c r="Y337" s="5" t="s">
        <v>0</v>
      </c>
      <c r="Z337" s="5" t="s">
        <v>0</v>
      </c>
      <c r="AA337" s="5" t="s">
        <v>45</v>
      </c>
    </row>
    <row r="338" spans="1:27" ht="27" customHeight="1" x14ac:dyDescent="0.25">
      <c r="A338" s="4" t="s">
        <v>347</v>
      </c>
      <c r="B338" s="23">
        <v>89</v>
      </c>
      <c r="C338" s="23">
        <v>21</v>
      </c>
      <c r="D338" s="5">
        <v>68</v>
      </c>
      <c r="E338" s="5">
        <v>2233</v>
      </c>
      <c r="F338" s="23">
        <v>242</v>
      </c>
      <c r="G338" s="23">
        <v>790</v>
      </c>
      <c r="H338" s="5" t="s">
        <v>0</v>
      </c>
      <c r="I338" s="5" t="s">
        <v>0</v>
      </c>
      <c r="J338" s="5" t="s">
        <v>0</v>
      </c>
      <c r="K338" s="23">
        <v>1437</v>
      </c>
      <c r="L338" s="5" t="s">
        <v>0</v>
      </c>
      <c r="M338" s="5" t="s">
        <v>0</v>
      </c>
      <c r="N338" s="5" t="s">
        <v>0</v>
      </c>
      <c r="O338" s="5" t="s">
        <v>0</v>
      </c>
      <c r="P338" s="5" t="s">
        <v>0</v>
      </c>
      <c r="Q338" s="5" t="s">
        <v>0</v>
      </c>
      <c r="R338" s="5" t="s">
        <v>0</v>
      </c>
      <c r="S338" s="5" t="s">
        <v>0</v>
      </c>
      <c r="T338" s="5" t="s">
        <v>0</v>
      </c>
      <c r="U338" s="23">
        <v>6</v>
      </c>
      <c r="V338" s="5" t="s">
        <v>0</v>
      </c>
      <c r="W338" s="23">
        <v>27</v>
      </c>
      <c r="X338" s="23">
        <v>8</v>
      </c>
      <c r="Y338" s="5" t="s">
        <v>0</v>
      </c>
      <c r="Z338" s="5" t="s">
        <v>0</v>
      </c>
      <c r="AA338" s="5" t="s">
        <v>45</v>
      </c>
    </row>
    <row r="339" spans="1:27" ht="27" customHeight="1" x14ac:dyDescent="0.25">
      <c r="A339" s="4" t="s">
        <v>348</v>
      </c>
      <c r="B339" s="23">
        <v>67</v>
      </c>
      <c r="C339" s="23">
        <v>16</v>
      </c>
      <c r="D339" s="5">
        <v>51</v>
      </c>
      <c r="E339" s="5">
        <v>1862</v>
      </c>
      <c r="F339" s="23">
        <v>54</v>
      </c>
      <c r="G339" s="23">
        <v>961</v>
      </c>
      <c r="H339" s="5" t="s">
        <v>0</v>
      </c>
      <c r="I339" s="5" t="s">
        <v>0</v>
      </c>
      <c r="J339" s="5" t="s">
        <v>0</v>
      </c>
      <c r="K339" s="23">
        <v>901</v>
      </c>
      <c r="L339" s="5" t="s">
        <v>0</v>
      </c>
      <c r="M339" s="5" t="s">
        <v>0</v>
      </c>
      <c r="N339" s="5" t="s">
        <v>0</v>
      </c>
      <c r="O339" s="5" t="s">
        <v>0</v>
      </c>
      <c r="P339" s="5" t="s">
        <v>0</v>
      </c>
      <c r="Q339" s="5" t="s">
        <v>0</v>
      </c>
      <c r="R339" s="5" t="s">
        <v>0</v>
      </c>
      <c r="S339" s="5" t="s">
        <v>0</v>
      </c>
      <c r="T339" s="5" t="s">
        <v>0</v>
      </c>
      <c r="U339" s="5" t="s">
        <v>0</v>
      </c>
      <c r="V339" s="5" t="s">
        <v>0</v>
      </c>
      <c r="W339" s="23">
        <v>60</v>
      </c>
      <c r="X339" s="23">
        <v>1</v>
      </c>
      <c r="Y339" s="5" t="s">
        <v>0</v>
      </c>
      <c r="Z339" s="5" t="s">
        <v>0</v>
      </c>
      <c r="AA339" s="5" t="s">
        <v>45</v>
      </c>
    </row>
    <row r="340" spans="1:27" ht="27" customHeight="1" x14ac:dyDescent="0.25">
      <c r="A340" s="4" t="s">
        <v>349</v>
      </c>
      <c r="B340" s="23">
        <v>131</v>
      </c>
      <c r="C340" s="23">
        <v>18</v>
      </c>
      <c r="D340" s="5">
        <v>113</v>
      </c>
      <c r="E340" s="5">
        <v>1951</v>
      </c>
      <c r="F340" s="23">
        <v>244</v>
      </c>
      <c r="G340" s="23">
        <v>1163</v>
      </c>
      <c r="H340" s="5" t="s">
        <v>0</v>
      </c>
      <c r="I340" s="5" t="s">
        <v>0</v>
      </c>
      <c r="J340" s="5" t="s">
        <v>0</v>
      </c>
      <c r="K340" s="23">
        <v>739</v>
      </c>
      <c r="L340" s="5" t="s">
        <v>0</v>
      </c>
      <c r="M340" s="5" t="s">
        <v>0</v>
      </c>
      <c r="N340" s="5" t="s">
        <v>0</v>
      </c>
      <c r="O340" s="5" t="s">
        <v>0</v>
      </c>
      <c r="P340" s="5" t="s">
        <v>0</v>
      </c>
      <c r="Q340" s="5" t="s">
        <v>0</v>
      </c>
      <c r="R340" s="5" t="s">
        <v>0</v>
      </c>
      <c r="S340" s="5" t="s">
        <v>0</v>
      </c>
      <c r="T340" s="5" t="s">
        <v>0</v>
      </c>
      <c r="U340" s="23">
        <v>49</v>
      </c>
      <c r="V340" s="5" t="s">
        <v>0</v>
      </c>
      <c r="W340" s="23">
        <v>66</v>
      </c>
      <c r="X340" s="23">
        <v>41</v>
      </c>
      <c r="Y340" s="5" t="s">
        <v>0</v>
      </c>
      <c r="Z340" s="5" t="s">
        <v>0</v>
      </c>
      <c r="AA340" s="5" t="s">
        <v>27</v>
      </c>
    </row>
    <row r="341" spans="1:27" ht="27" customHeight="1" x14ac:dyDescent="0.25">
      <c r="A341" s="4" t="s">
        <v>350</v>
      </c>
      <c r="B341" s="23">
        <v>137</v>
      </c>
      <c r="C341" s="23">
        <v>30</v>
      </c>
      <c r="D341" s="5">
        <v>107</v>
      </c>
      <c r="E341" s="5">
        <v>6560</v>
      </c>
      <c r="F341" s="23">
        <v>300</v>
      </c>
      <c r="G341" s="23">
        <v>3484</v>
      </c>
      <c r="H341" s="5" t="s">
        <v>0</v>
      </c>
      <c r="I341" s="5" t="s">
        <v>0</v>
      </c>
      <c r="J341" s="5" t="s">
        <v>0</v>
      </c>
      <c r="K341" s="23">
        <v>2776</v>
      </c>
      <c r="L341" s="5" t="s">
        <v>0</v>
      </c>
      <c r="M341" s="5" t="s">
        <v>0</v>
      </c>
      <c r="N341" s="5" t="s">
        <v>0</v>
      </c>
      <c r="O341" s="5" t="s">
        <v>0</v>
      </c>
      <c r="P341" s="5" t="s">
        <v>0</v>
      </c>
      <c r="Q341" s="5" t="s">
        <v>0</v>
      </c>
      <c r="R341" s="5" t="s">
        <v>0</v>
      </c>
      <c r="S341" s="5" t="s">
        <v>0</v>
      </c>
      <c r="T341" s="5" t="s">
        <v>0</v>
      </c>
      <c r="U341" s="23">
        <v>300</v>
      </c>
      <c r="V341" s="5" t="s">
        <v>0</v>
      </c>
      <c r="W341" s="23">
        <v>28</v>
      </c>
      <c r="X341" s="23">
        <v>228</v>
      </c>
      <c r="Y341" s="5" t="s">
        <v>0</v>
      </c>
      <c r="Z341" s="5" t="s">
        <v>0</v>
      </c>
      <c r="AA341" s="5" t="s">
        <v>27</v>
      </c>
    </row>
    <row r="342" spans="1:27" ht="27" customHeight="1" x14ac:dyDescent="0.25">
      <c r="A342" s="4" t="s">
        <v>351</v>
      </c>
      <c r="B342" s="23">
        <v>413</v>
      </c>
      <c r="C342" s="23">
        <v>76</v>
      </c>
      <c r="D342" s="5">
        <v>337</v>
      </c>
      <c r="E342" s="5">
        <v>9112</v>
      </c>
      <c r="F342" s="23">
        <v>540</v>
      </c>
      <c r="G342" s="23">
        <v>4625</v>
      </c>
      <c r="H342" s="5" t="s">
        <v>0</v>
      </c>
      <c r="I342" s="5" t="s">
        <v>0</v>
      </c>
      <c r="J342" s="23">
        <v>91</v>
      </c>
      <c r="K342" s="23">
        <v>3543</v>
      </c>
      <c r="L342" s="23">
        <v>7</v>
      </c>
      <c r="M342" s="5" t="s">
        <v>0</v>
      </c>
      <c r="N342" s="5" t="s">
        <v>0</v>
      </c>
      <c r="O342" s="5" t="s">
        <v>0</v>
      </c>
      <c r="P342" s="5" t="s">
        <v>0</v>
      </c>
      <c r="Q342" s="5" t="s">
        <v>0</v>
      </c>
      <c r="R342" s="5" t="s">
        <v>0</v>
      </c>
      <c r="S342" s="5" t="s">
        <v>0</v>
      </c>
      <c r="T342" s="5" t="s">
        <v>0</v>
      </c>
      <c r="U342" s="23">
        <v>846</v>
      </c>
      <c r="V342" s="5" t="s">
        <v>0</v>
      </c>
      <c r="W342" s="23">
        <v>183</v>
      </c>
      <c r="X342" s="23">
        <v>84</v>
      </c>
      <c r="Y342" s="5" t="s">
        <v>0</v>
      </c>
      <c r="Z342" s="5" t="s">
        <v>0</v>
      </c>
      <c r="AA342" s="5" t="s">
        <v>27</v>
      </c>
    </row>
    <row r="343" spans="1:27" ht="27" customHeight="1" x14ac:dyDescent="0.25">
      <c r="A343" s="4" t="s">
        <v>352</v>
      </c>
      <c r="B343" s="23">
        <v>169</v>
      </c>
      <c r="C343" s="23">
        <v>40</v>
      </c>
      <c r="D343" s="5">
        <v>129</v>
      </c>
      <c r="E343" s="5">
        <v>4728</v>
      </c>
      <c r="F343" s="23">
        <v>899</v>
      </c>
      <c r="G343" s="23">
        <v>3807</v>
      </c>
      <c r="H343" s="5" t="s">
        <v>0</v>
      </c>
      <c r="I343" s="5" t="s">
        <v>0</v>
      </c>
      <c r="J343" s="5" t="s">
        <v>0</v>
      </c>
      <c r="K343" s="23">
        <v>479</v>
      </c>
      <c r="L343" s="5" t="s">
        <v>0</v>
      </c>
      <c r="M343" s="5" t="s">
        <v>0</v>
      </c>
      <c r="N343" s="5" t="s">
        <v>0</v>
      </c>
      <c r="O343" s="5" t="s">
        <v>0</v>
      </c>
      <c r="P343" s="5" t="s">
        <v>0</v>
      </c>
      <c r="Q343" s="5" t="s">
        <v>0</v>
      </c>
      <c r="R343" s="5" t="s">
        <v>0</v>
      </c>
      <c r="S343" s="5" t="s">
        <v>0</v>
      </c>
      <c r="T343" s="5" t="s">
        <v>0</v>
      </c>
      <c r="U343" s="23">
        <v>442</v>
      </c>
      <c r="V343" s="5" t="s">
        <v>0</v>
      </c>
      <c r="W343" s="23">
        <v>33</v>
      </c>
      <c r="X343" s="23">
        <v>91</v>
      </c>
      <c r="Y343" s="5" t="s">
        <v>0</v>
      </c>
      <c r="Z343" s="5" t="s">
        <v>0</v>
      </c>
      <c r="AA343" s="5" t="s">
        <v>27</v>
      </c>
    </row>
    <row r="344" spans="1:27" ht="27" customHeight="1" x14ac:dyDescent="0.25">
      <c r="A344" s="4" t="s">
        <v>353</v>
      </c>
      <c r="B344" s="23">
        <v>102</v>
      </c>
      <c r="C344" s="23">
        <v>35</v>
      </c>
      <c r="D344" s="5">
        <v>67</v>
      </c>
      <c r="E344" s="5">
        <v>2661</v>
      </c>
      <c r="F344" s="23">
        <v>474</v>
      </c>
      <c r="G344" s="23">
        <v>1682</v>
      </c>
      <c r="H344" s="5" t="s">
        <v>0</v>
      </c>
      <c r="I344" s="5" t="s">
        <v>0</v>
      </c>
      <c r="J344" s="23">
        <v>7</v>
      </c>
      <c r="K344" s="23">
        <v>895</v>
      </c>
      <c r="L344" s="5" t="s">
        <v>0</v>
      </c>
      <c r="M344" s="5" t="s">
        <v>0</v>
      </c>
      <c r="N344" s="5" t="s">
        <v>0</v>
      </c>
      <c r="O344" s="5" t="s">
        <v>0</v>
      </c>
      <c r="P344" s="23">
        <v>2</v>
      </c>
      <c r="Q344" s="5" t="s">
        <v>0</v>
      </c>
      <c r="R344" s="5" t="s">
        <v>0</v>
      </c>
      <c r="S344" s="5" t="s">
        <v>0</v>
      </c>
      <c r="T344" s="5" t="s">
        <v>0</v>
      </c>
      <c r="U344" s="23">
        <v>75</v>
      </c>
      <c r="V344" s="5" t="s">
        <v>0</v>
      </c>
      <c r="W344" s="23">
        <v>25</v>
      </c>
      <c r="X344" s="23">
        <v>131</v>
      </c>
      <c r="Y344" s="5" t="s">
        <v>0</v>
      </c>
      <c r="Z344" s="5" t="s">
        <v>0</v>
      </c>
      <c r="AA344" s="5" t="s">
        <v>45</v>
      </c>
    </row>
    <row r="345" spans="1:27" ht="27" customHeight="1" x14ac:dyDescent="0.25">
      <c r="A345" s="4" t="s">
        <v>354</v>
      </c>
      <c r="B345" s="23">
        <v>190</v>
      </c>
      <c r="C345" s="23">
        <v>68</v>
      </c>
      <c r="D345" s="5">
        <v>122</v>
      </c>
      <c r="E345" s="5">
        <v>15442</v>
      </c>
      <c r="F345" s="23">
        <v>1520</v>
      </c>
      <c r="G345" s="23">
        <v>6746</v>
      </c>
      <c r="H345" s="5" t="s">
        <v>0</v>
      </c>
      <c r="I345" s="5" t="s">
        <v>0</v>
      </c>
      <c r="J345" s="5" t="s">
        <v>0</v>
      </c>
      <c r="K345" s="23">
        <v>5806</v>
      </c>
      <c r="L345" s="5" t="s">
        <v>0</v>
      </c>
      <c r="M345" s="5" t="s">
        <v>0</v>
      </c>
      <c r="N345" s="5" t="s">
        <v>0</v>
      </c>
      <c r="O345" s="5" t="s">
        <v>0</v>
      </c>
      <c r="P345" s="5" t="s">
        <v>0</v>
      </c>
      <c r="Q345" s="5" t="s">
        <v>0</v>
      </c>
      <c r="R345" s="5" t="s">
        <v>0</v>
      </c>
      <c r="S345" s="5" t="s">
        <v>0</v>
      </c>
      <c r="T345" s="23">
        <v>2370</v>
      </c>
      <c r="U345" s="23">
        <v>520</v>
      </c>
      <c r="V345" s="5" t="s">
        <v>0</v>
      </c>
      <c r="W345" s="23">
        <v>8</v>
      </c>
      <c r="X345" s="23">
        <v>1</v>
      </c>
      <c r="Y345" s="5" t="s">
        <v>0</v>
      </c>
      <c r="Z345" s="5" t="s">
        <v>0</v>
      </c>
      <c r="AA345" s="5" t="s">
        <v>27</v>
      </c>
    </row>
    <row r="346" spans="1:27" ht="27" customHeight="1" x14ac:dyDescent="0.25">
      <c r="A346" s="4" t="s">
        <v>355</v>
      </c>
      <c r="B346" s="23">
        <v>293</v>
      </c>
      <c r="C346" s="23">
        <v>79</v>
      </c>
      <c r="D346" s="5">
        <v>214</v>
      </c>
      <c r="E346" s="5">
        <v>7301</v>
      </c>
      <c r="F346" s="23">
        <v>1481</v>
      </c>
      <c r="G346" s="23">
        <v>3877</v>
      </c>
      <c r="H346" s="5" t="s">
        <v>0</v>
      </c>
      <c r="I346" s="5" t="s">
        <v>0</v>
      </c>
      <c r="J346" s="23">
        <v>300</v>
      </c>
      <c r="K346" s="23">
        <v>2835</v>
      </c>
      <c r="L346" s="5" t="s">
        <v>0</v>
      </c>
      <c r="M346" s="5" t="s">
        <v>0</v>
      </c>
      <c r="N346" s="5" t="s">
        <v>0</v>
      </c>
      <c r="O346" s="5" t="s">
        <v>0</v>
      </c>
      <c r="P346" s="5" t="s">
        <v>0</v>
      </c>
      <c r="Q346" s="5" t="s">
        <v>0</v>
      </c>
      <c r="R346" s="5" t="s">
        <v>0</v>
      </c>
      <c r="S346" s="5" t="s">
        <v>0</v>
      </c>
      <c r="T346" s="5" t="s">
        <v>0</v>
      </c>
      <c r="U346" s="23">
        <v>289</v>
      </c>
      <c r="V346" s="5" t="s">
        <v>0</v>
      </c>
      <c r="W346" s="23">
        <v>182</v>
      </c>
      <c r="X346" s="23">
        <v>4</v>
      </c>
      <c r="Y346" s="5" t="s">
        <v>0</v>
      </c>
      <c r="Z346" s="5" t="s">
        <v>0</v>
      </c>
      <c r="AA346" s="5" t="s">
        <v>27</v>
      </c>
    </row>
    <row r="347" spans="1:27" ht="27" customHeight="1" x14ac:dyDescent="0.25">
      <c r="A347" s="4" t="s">
        <v>356</v>
      </c>
      <c r="B347" s="23">
        <v>1036</v>
      </c>
      <c r="C347" s="23">
        <v>662</v>
      </c>
      <c r="D347" s="5">
        <v>374</v>
      </c>
      <c r="E347" s="5">
        <v>16699</v>
      </c>
      <c r="F347" s="23">
        <v>8286</v>
      </c>
      <c r="G347" s="23">
        <v>14134</v>
      </c>
      <c r="H347" s="5" t="s">
        <v>0</v>
      </c>
      <c r="I347" s="5" t="s">
        <v>0</v>
      </c>
      <c r="J347" s="5" t="s">
        <v>0</v>
      </c>
      <c r="K347" s="23">
        <v>2503</v>
      </c>
      <c r="L347" s="23">
        <v>12</v>
      </c>
      <c r="M347" s="5" t="s">
        <v>0</v>
      </c>
      <c r="N347" s="5" t="s">
        <v>0</v>
      </c>
      <c r="O347" s="5" t="s">
        <v>0</v>
      </c>
      <c r="P347" s="5" t="s">
        <v>0</v>
      </c>
      <c r="Q347" s="5" t="s">
        <v>0</v>
      </c>
      <c r="R347" s="5" t="s">
        <v>0</v>
      </c>
      <c r="S347" s="5" t="s">
        <v>0</v>
      </c>
      <c r="T347" s="5" t="s">
        <v>0</v>
      </c>
      <c r="U347" s="23">
        <v>50</v>
      </c>
      <c r="V347" s="5" t="s">
        <v>0</v>
      </c>
      <c r="W347" s="23">
        <v>60</v>
      </c>
      <c r="X347" s="23">
        <v>30</v>
      </c>
      <c r="Y347" s="5" t="s">
        <v>0</v>
      </c>
      <c r="Z347" s="5" t="s">
        <v>0</v>
      </c>
      <c r="AA347" s="5" t="s">
        <v>27</v>
      </c>
    </row>
    <row r="348" spans="1:27" ht="27" customHeight="1" x14ac:dyDescent="0.25">
      <c r="A348" s="4" t="s">
        <v>357</v>
      </c>
      <c r="B348" s="23">
        <v>103</v>
      </c>
      <c r="C348" s="23">
        <v>11</v>
      </c>
      <c r="D348" s="5">
        <v>92</v>
      </c>
      <c r="E348" s="5">
        <v>5551</v>
      </c>
      <c r="F348" s="23">
        <v>845</v>
      </c>
      <c r="G348" s="23">
        <v>2240</v>
      </c>
      <c r="H348" s="5" t="s">
        <v>0</v>
      </c>
      <c r="I348" s="5" t="s">
        <v>0</v>
      </c>
      <c r="J348" s="5" t="s">
        <v>0</v>
      </c>
      <c r="K348" s="23">
        <v>3177</v>
      </c>
      <c r="L348" s="5" t="s">
        <v>0</v>
      </c>
      <c r="M348" s="5" t="s">
        <v>0</v>
      </c>
      <c r="N348" s="5" t="s">
        <v>0</v>
      </c>
      <c r="O348" s="5" t="s">
        <v>0</v>
      </c>
      <c r="P348" s="5" t="s">
        <v>0</v>
      </c>
      <c r="Q348" s="5" t="s">
        <v>0</v>
      </c>
      <c r="R348" s="5" t="s">
        <v>0</v>
      </c>
      <c r="S348" s="5" t="s">
        <v>0</v>
      </c>
      <c r="T348" s="5" t="s">
        <v>0</v>
      </c>
      <c r="U348" s="23">
        <v>134</v>
      </c>
      <c r="V348" s="5" t="s">
        <v>0</v>
      </c>
      <c r="W348" s="23">
        <v>8</v>
      </c>
      <c r="X348" s="23">
        <v>8</v>
      </c>
      <c r="Y348" s="5" t="s">
        <v>0</v>
      </c>
      <c r="Z348" s="5" t="s">
        <v>0</v>
      </c>
      <c r="AA348" s="5" t="s">
        <v>27</v>
      </c>
    </row>
    <row r="349" spans="1:27" ht="27" customHeight="1" x14ac:dyDescent="0.25">
      <c r="A349" s="2" t="s">
        <v>795</v>
      </c>
      <c r="B349" s="21">
        <f>B350+B356+B359+B365+B370+B382+B386+B390+B402+B374</f>
        <v>103334</v>
      </c>
      <c r="C349" s="21">
        <f t="shared" ref="C349:AA349" si="40">C350+C356+C359+C365+C370+C382+C386+C390+C402+C374</f>
        <v>31029</v>
      </c>
      <c r="D349" s="21">
        <f t="shared" si="40"/>
        <v>72305</v>
      </c>
      <c r="E349" s="21">
        <f t="shared" si="40"/>
        <v>1883898</v>
      </c>
      <c r="F349" s="21">
        <f t="shared" si="40"/>
        <v>320110</v>
      </c>
      <c r="G349" s="21">
        <f t="shared" si="40"/>
        <v>1515307</v>
      </c>
      <c r="H349" s="21">
        <f t="shared" si="40"/>
        <v>0</v>
      </c>
      <c r="I349" s="21">
        <f t="shared" si="40"/>
        <v>0</v>
      </c>
      <c r="J349" s="21">
        <f t="shared" si="40"/>
        <v>8666</v>
      </c>
      <c r="K349" s="21">
        <f t="shared" si="40"/>
        <v>231181</v>
      </c>
      <c r="L349" s="21">
        <f t="shared" si="40"/>
        <v>5911</v>
      </c>
      <c r="M349" s="21">
        <f t="shared" si="40"/>
        <v>0</v>
      </c>
      <c r="N349" s="21">
        <f t="shared" si="40"/>
        <v>190</v>
      </c>
      <c r="O349" s="21">
        <f t="shared" si="40"/>
        <v>541</v>
      </c>
      <c r="P349" s="21">
        <f t="shared" si="40"/>
        <v>239</v>
      </c>
      <c r="Q349" s="21">
        <f t="shared" si="40"/>
        <v>0</v>
      </c>
      <c r="R349" s="21">
        <f t="shared" si="40"/>
        <v>0</v>
      </c>
      <c r="S349" s="21">
        <f t="shared" si="40"/>
        <v>328</v>
      </c>
      <c r="T349" s="21">
        <f t="shared" si="40"/>
        <v>7</v>
      </c>
      <c r="U349" s="21">
        <f t="shared" si="40"/>
        <v>117393</v>
      </c>
      <c r="V349" s="21">
        <f t="shared" si="40"/>
        <v>4135</v>
      </c>
      <c r="W349" s="21">
        <f t="shared" si="40"/>
        <v>5050</v>
      </c>
      <c r="X349" s="21">
        <f t="shared" si="40"/>
        <v>4630</v>
      </c>
      <c r="Y349" s="21">
        <f t="shared" si="40"/>
        <v>0</v>
      </c>
      <c r="Z349" s="21">
        <f t="shared" si="40"/>
        <v>0</v>
      </c>
      <c r="AA349" s="21" t="e">
        <f t="shared" si="40"/>
        <v>#VALUE!</v>
      </c>
    </row>
    <row r="350" spans="1:27" ht="27" customHeight="1" x14ac:dyDescent="0.25">
      <c r="A350" s="3" t="s">
        <v>358</v>
      </c>
      <c r="B350" s="22">
        <f>B351+B352+B353+B354+B355</f>
        <v>8530</v>
      </c>
      <c r="C350" s="22">
        <f t="shared" ref="C350:G350" si="41">C351+C352+C353+C354+C355</f>
        <v>2918</v>
      </c>
      <c r="D350" s="22">
        <f t="shared" si="41"/>
        <v>5612</v>
      </c>
      <c r="E350" s="22">
        <f t="shared" si="41"/>
        <v>183011</v>
      </c>
      <c r="F350" s="22">
        <f t="shared" si="41"/>
        <v>24875</v>
      </c>
      <c r="G350" s="22">
        <f t="shared" si="41"/>
        <v>129389</v>
      </c>
      <c r="H350" s="22">
        <f>SUM(H351:H355)</f>
        <v>0</v>
      </c>
      <c r="I350" s="22">
        <f t="shared" ref="I350:X350" si="42">SUM(I351:I355)</f>
        <v>0</v>
      </c>
      <c r="J350" s="22">
        <f t="shared" si="42"/>
        <v>120</v>
      </c>
      <c r="K350" s="22">
        <f t="shared" si="42"/>
        <v>47097</v>
      </c>
      <c r="L350" s="22">
        <f t="shared" si="42"/>
        <v>72</v>
      </c>
      <c r="M350" s="22">
        <f t="shared" si="42"/>
        <v>0</v>
      </c>
      <c r="N350" s="22">
        <f t="shared" si="42"/>
        <v>0</v>
      </c>
      <c r="O350" s="22">
        <f t="shared" si="42"/>
        <v>0</v>
      </c>
      <c r="P350" s="22">
        <f t="shared" si="42"/>
        <v>0</v>
      </c>
      <c r="Q350" s="22">
        <f t="shared" si="42"/>
        <v>0</v>
      </c>
      <c r="R350" s="22">
        <f t="shared" si="42"/>
        <v>0</v>
      </c>
      <c r="S350" s="22">
        <f t="shared" si="42"/>
        <v>0</v>
      </c>
      <c r="T350" s="22">
        <f t="shared" si="42"/>
        <v>7</v>
      </c>
      <c r="U350" s="22">
        <f t="shared" si="42"/>
        <v>6275</v>
      </c>
      <c r="V350" s="22">
        <f t="shared" si="42"/>
        <v>51</v>
      </c>
      <c r="W350" s="22">
        <f t="shared" si="42"/>
        <v>1083</v>
      </c>
      <c r="X350" s="22">
        <f t="shared" si="42"/>
        <v>1028</v>
      </c>
      <c r="Y350" s="22">
        <f t="shared" ref="Y350:Z350" si="43">SUM(Y351:Y355)</f>
        <v>0</v>
      </c>
      <c r="Z350" s="22">
        <f t="shared" si="43"/>
        <v>0</v>
      </c>
      <c r="AA350" s="22" t="e">
        <f>AA351+AA352+AA353+AA354+AA355</f>
        <v>#VALUE!</v>
      </c>
    </row>
    <row r="351" spans="1:27" ht="27" customHeight="1" x14ac:dyDescent="0.25">
      <c r="A351" s="4" t="s">
        <v>359</v>
      </c>
      <c r="B351" s="23">
        <v>2076</v>
      </c>
      <c r="C351" s="23">
        <v>756</v>
      </c>
      <c r="D351" s="5">
        <v>1320</v>
      </c>
      <c r="E351" s="5">
        <v>40401</v>
      </c>
      <c r="F351" s="23">
        <v>4561</v>
      </c>
      <c r="G351" s="23">
        <v>29454</v>
      </c>
      <c r="H351" s="5" t="s">
        <v>0</v>
      </c>
      <c r="I351" s="5" t="s">
        <v>0</v>
      </c>
      <c r="J351" s="5" t="s">
        <v>0</v>
      </c>
      <c r="K351" s="23">
        <v>10777</v>
      </c>
      <c r="L351" s="5" t="s">
        <v>0</v>
      </c>
      <c r="M351" s="5" t="s">
        <v>0</v>
      </c>
      <c r="N351" s="5" t="s">
        <v>0</v>
      </c>
      <c r="O351" s="5" t="s">
        <v>0</v>
      </c>
      <c r="P351" s="5" t="s">
        <v>0</v>
      </c>
      <c r="Q351" s="5" t="s">
        <v>0</v>
      </c>
      <c r="R351" s="5" t="s">
        <v>0</v>
      </c>
      <c r="S351" s="5" t="s">
        <v>0</v>
      </c>
      <c r="T351" s="5" t="s">
        <v>0</v>
      </c>
      <c r="U351" s="23">
        <v>170</v>
      </c>
      <c r="V351" s="5" t="s">
        <v>0</v>
      </c>
      <c r="W351" s="23">
        <v>204</v>
      </c>
      <c r="X351" s="23">
        <v>203</v>
      </c>
      <c r="Y351" s="5" t="s">
        <v>0</v>
      </c>
      <c r="Z351" s="5" t="s">
        <v>0</v>
      </c>
      <c r="AA351" s="5" t="s">
        <v>27</v>
      </c>
    </row>
    <row r="352" spans="1:27" ht="27" customHeight="1" x14ac:dyDescent="0.25">
      <c r="A352" s="4" t="s">
        <v>360</v>
      </c>
      <c r="B352" s="23">
        <v>961</v>
      </c>
      <c r="C352" s="23">
        <v>286</v>
      </c>
      <c r="D352" s="5">
        <v>675</v>
      </c>
      <c r="E352" s="5">
        <v>26022</v>
      </c>
      <c r="F352" s="23">
        <v>2268</v>
      </c>
      <c r="G352" s="23">
        <v>13618</v>
      </c>
      <c r="H352" s="5" t="s">
        <v>0</v>
      </c>
      <c r="I352" s="5" t="s">
        <v>0</v>
      </c>
      <c r="J352" s="5" t="s">
        <v>0</v>
      </c>
      <c r="K352" s="23">
        <v>11548</v>
      </c>
      <c r="L352" s="5" t="s">
        <v>0</v>
      </c>
      <c r="M352" s="5" t="s">
        <v>0</v>
      </c>
      <c r="N352" s="5" t="s">
        <v>0</v>
      </c>
      <c r="O352" s="5" t="s">
        <v>0</v>
      </c>
      <c r="P352" s="5" t="s">
        <v>0</v>
      </c>
      <c r="Q352" s="5" t="s">
        <v>0</v>
      </c>
      <c r="R352" s="5" t="s">
        <v>0</v>
      </c>
      <c r="S352" s="5" t="s">
        <v>0</v>
      </c>
      <c r="T352" s="5" t="s">
        <v>0</v>
      </c>
      <c r="U352" s="23">
        <v>856</v>
      </c>
      <c r="V352" s="5" t="s">
        <v>0</v>
      </c>
      <c r="W352" s="23">
        <v>231</v>
      </c>
      <c r="X352" s="23">
        <v>89</v>
      </c>
      <c r="Y352" s="5" t="s">
        <v>0</v>
      </c>
      <c r="Z352" s="5" t="s">
        <v>0</v>
      </c>
      <c r="AA352" s="5" t="s">
        <v>27</v>
      </c>
    </row>
    <row r="353" spans="1:27" ht="27" customHeight="1" x14ac:dyDescent="0.25">
      <c r="A353" s="4" t="s">
        <v>361</v>
      </c>
      <c r="B353" s="23">
        <v>1069</v>
      </c>
      <c r="C353" s="23">
        <v>305</v>
      </c>
      <c r="D353" s="5">
        <v>764</v>
      </c>
      <c r="E353" s="5">
        <v>27677</v>
      </c>
      <c r="F353" s="23">
        <v>2783</v>
      </c>
      <c r="G353" s="23">
        <v>19511</v>
      </c>
      <c r="H353" s="5" t="s">
        <v>0</v>
      </c>
      <c r="I353" s="5" t="s">
        <v>0</v>
      </c>
      <c r="J353" s="5" t="s">
        <v>0</v>
      </c>
      <c r="K353" s="23">
        <v>8028</v>
      </c>
      <c r="L353" s="5" t="s">
        <v>0</v>
      </c>
      <c r="M353" s="5" t="s">
        <v>0</v>
      </c>
      <c r="N353" s="5" t="s">
        <v>0</v>
      </c>
      <c r="O353" s="5" t="s">
        <v>0</v>
      </c>
      <c r="P353" s="5" t="s">
        <v>0</v>
      </c>
      <c r="Q353" s="5" t="s">
        <v>0</v>
      </c>
      <c r="R353" s="5" t="s">
        <v>0</v>
      </c>
      <c r="S353" s="5" t="s">
        <v>0</v>
      </c>
      <c r="T353" s="5" t="s">
        <v>0</v>
      </c>
      <c r="U353" s="23">
        <v>138</v>
      </c>
      <c r="V353" s="5" t="s">
        <v>0</v>
      </c>
      <c r="W353" s="23">
        <v>153</v>
      </c>
      <c r="X353" s="23">
        <v>250</v>
      </c>
      <c r="Y353" s="5" t="s">
        <v>0</v>
      </c>
      <c r="Z353" s="5" t="s">
        <v>0</v>
      </c>
      <c r="AA353" s="5" t="s">
        <v>27</v>
      </c>
    </row>
    <row r="354" spans="1:27" ht="27" customHeight="1" x14ac:dyDescent="0.25">
      <c r="A354" s="4" t="s">
        <v>362</v>
      </c>
      <c r="B354" s="23">
        <v>3769</v>
      </c>
      <c r="C354" s="23">
        <v>1357</v>
      </c>
      <c r="D354" s="5">
        <v>2412</v>
      </c>
      <c r="E354" s="5">
        <v>73609</v>
      </c>
      <c r="F354" s="23">
        <v>13835</v>
      </c>
      <c r="G354" s="23">
        <v>56708</v>
      </c>
      <c r="H354" s="5" t="s">
        <v>0</v>
      </c>
      <c r="I354" s="5" t="s">
        <v>0</v>
      </c>
      <c r="J354" s="23">
        <v>120</v>
      </c>
      <c r="K354" s="23">
        <v>11834</v>
      </c>
      <c r="L354" s="23">
        <v>72</v>
      </c>
      <c r="M354" s="5" t="s">
        <v>0</v>
      </c>
      <c r="N354" s="5" t="s">
        <v>0</v>
      </c>
      <c r="O354" s="5" t="s">
        <v>0</v>
      </c>
      <c r="P354" s="5" t="s">
        <v>0</v>
      </c>
      <c r="Q354" s="5" t="s">
        <v>0</v>
      </c>
      <c r="R354" s="5" t="s">
        <v>0</v>
      </c>
      <c r="S354" s="5" t="s">
        <v>0</v>
      </c>
      <c r="T354" s="23">
        <v>7</v>
      </c>
      <c r="U354" s="23">
        <v>4817</v>
      </c>
      <c r="V354" s="23">
        <v>51</v>
      </c>
      <c r="W354" s="23">
        <v>338</v>
      </c>
      <c r="X354" s="23">
        <v>296</v>
      </c>
      <c r="Y354" s="5" t="s">
        <v>0</v>
      </c>
      <c r="Z354" s="5" t="s">
        <v>0</v>
      </c>
      <c r="AA354" s="5" t="s">
        <v>0</v>
      </c>
    </row>
    <row r="355" spans="1:27" ht="27" customHeight="1" x14ac:dyDescent="0.25">
      <c r="A355" s="4" t="s">
        <v>363</v>
      </c>
      <c r="B355" s="23">
        <v>655</v>
      </c>
      <c r="C355" s="23">
        <v>214</v>
      </c>
      <c r="D355" s="5">
        <v>441</v>
      </c>
      <c r="E355" s="5">
        <v>15302</v>
      </c>
      <c r="F355" s="23">
        <v>1428</v>
      </c>
      <c r="G355" s="23">
        <v>10098</v>
      </c>
      <c r="H355" s="5" t="s">
        <v>0</v>
      </c>
      <c r="I355" s="5" t="s">
        <v>0</v>
      </c>
      <c r="J355" s="5" t="s">
        <v>0</v>
      </c>
      <c r="K355" s="23">
        <v>4910</v>
      </c>
      <c r="L355" s="5" t="s">
        <v>0</v>
      </c>
      <c r="M355" s="5" t="s">
        <v>0</v>
      </c>
      <c r="N355" s="5" t="s">
        <v>0</v>
      </c>
      <c r="O355" s="5" t="s">
        <v>0</v>
      </c>
      <c r="P355" s="5" t="s">
        <v>0</v>
      </c>
      <c r="Q355" s="5" t="s">
        <v>0</v>
      </c>
      <c r="R355" s="5" t="s">
        <v>0</v>
      </c>
      <c r="S355" s="5" t="s">
        <v>0</v>
      </c>
      <c r="T355" s="5" t="s">
        <v>0</v>
      </c>
      <c r="U355" s="23">
        <v>294</v>
      </c>
      <c r="V355" s="5" t="s">
        <v>0</v>
      </c>
      <c r="W355" s="23">
        <v>157</v>
      </c>
      <c r="X355" s="23">
        <v>190</v>
      </c>
      <c r="Y355" s="5" t="s">
        <v>0</v>
      </c>
      <c r="Z355" s="5" t="s">
        <v>0</v>
      </c>
      <c r="AA355" s="5" t="s">
        <v>27</v>
      </c>
    </row>
    <row r="356" spans="1:27" ht="27" customHeight="1" x14ac:dyDescent="0.25">
      <c r="A356" s="3" t="s">
        <v>408</v>
      </c>
      <c r="B356" s="22">
        <f>B357+B358</f>
        <v>3313</v>
      </c>
      <c r="C356" s="22">
        <f t="shared" ref="C356:G356" si="44">C357+C358</f>
        <v>1145</v>
      </c>
      <c r="D356" s="22">
        <f t="shared" si="44"/>
        <v>2168</v>
      </c>
      <c r="E356" s="22">
        <f t="shared" si="44"/>
        <v>65154</v>
      </c>
      <c r="F356" s="22">
        <f t="shared" si="44"/>
        <v>13262</v>
      </c>
      <c r="G356" s="22">
        <f t="shared" si="44"/>
        <v>43782</v>
      </c>
      <c r="H356" s="22">
        <f>SUM(H357:H358)</f>
        <v>0</v>
      </c>
      <c r="I356" s="22">
        <f t="shared" ref="I356:X356" si="45">SUM(I357:I358)</f>
        <v>0</v>
      </c>
      <c r="J356" s="22">
        <f t="shared" si="45"/>
        <v>15</v>
      </c>
      <c r="K356" s="22">
        <f t="shared" si="45"/>
        <v>17025</v>
      </c>
      <c r="L356" s="22">
        <f t="shared" si="45"/>
        <v>9</v>
      </c>
      <c r="M356" s="22">
        <f t="shared" si="45"/>
        <v>0</v>
      </c>
      <c r="N356" s="22">
        <f t="shared" si="45"/>
        <v>17</v>
      </c>
      <c r="O356" s="22">
        <f t="shared" si="45"/>
        <v>0</v>
      </c>
      <c r="P356" s="22">
        <f t="shared" si="45"/>
        <v>0</v>
      </c>
      <c r="Q356" s="22">
        <f t="shared" si="45"/>
        <v>0</v>
      </c>
      <c r="R356" s="22">
        <f t="shared" si="45"/>
        <v>0</v>
      </c>
      <c r="S356" s="22">
        <f t="shared" si="45"/>
        <v>0</v>
      </c>
      <c r="T356" s="22">
        <f t="shared" si="45"/>
        <v>0</v>
      </c>
      <c r="U356" s="22">
        <f t="shared" si="45"/>
        <v>4306</v>
      </c>
      <c r="V356" s="22">
        <f t="shared" si="45"/>
        <v>0</v>
      </c>
      <c r="W356" s="22">
        <f t="shared" si="45"/>
        <v>214</v>
      </c>
      <c r="X356" s="22">
        <f t="shared" si="45"/>
        <v>214</v>
      </c>
      <c r="Y356" s="22">
        <f t="shared" ref="Y356:Z356" si="46">SUM(Y357:Y358)</f>
        <v>0</v>
      </c>
      <c r="Z356" s="22">
        <f t="shared" si="46"/>
        <v>0</v>
      </c>
      <c r="AA356" s="22" t="e">
        <f>AA357+AA358</f>
        <v>#VALUE!</v>
      </c>
    </row>
    <row r="357" spans="1:27" ht="27" customHeight="1" x14ac:dyDescent="0.25">
      <c r="A357" s="4" t="s">
        <v>409</v>
      </c>
      <c r="B357" s="23">
        <v>2103</v>
      </c>
      <c r="C357" s="23">
        <v>729</v>
      </c>
      <c r="D357" s="5">
        <v>1374</v>
      </c>
      <c r="E357" s="5">
        <v>48621</v>
      </c>
      <c r="F357" s="23">
        <v>10893</v>
      </c>
      <c r="G357" s="23">
        <v>30230</v>
      </c>
      <c r="H357" s="5" t="s">
        <v>0</v>
      </c>
      <c r="I357" s="5" t="s">
        <v>0</v>
      </c>
      <c r="J357" s="23">
        <v>15</v>
      </c>
      <c r="K357" s="23">
        <v>14072</v>
      </c>
      <c r="L357" s="23">
        <v>4</v>
      </c>
      <c r="M357" s="5" t="s">
        <v>0</v>
      </c>
      <c r="N357" s="5">
        <v>17</v>
      </c>
      <c r="O357" s="5" t="s">
        <v>0</v>
      </c>
      <c r="P357" s="5" t="s">
        <v>0</v>
      </c>
      <c r="Q357" s="5" t="s">
        <v>0</v>
      </c>
      <c r="R357" s="5" t="s">
        <v>0</v>
      </c>
      <c r="S357" s="5" t="s">
        <v>0</v>
      </c>
      <c r="T357" s="5" t="s">
        <v>0</v>
      </c>
      <c r="U357" s="23">
        <v>4283</v>
      </c>
      <c r="V357" s="5" t="s">
        <v>0</v>
      </c>
      <c r="W357" s="23">
        <v>193</v>
      </c>
      <c r="X357" s="23">
        <v>153</v>
      </c>
      <c r="Y357" s="5" t="s">
        <v>0</v>
      </c>
      <c r="Z357" s="5" t="s">
        <v>0</v>
      </c>
      <c r="AA357" s="5" t="s">
        <v>27</v>
      </c>
    </row>
    <row r="358" spans="1:27" ht="27" customHeight="1" x14ac:dyDescent="0.25">
      <c r="A358" s="4" t="s">
        <v>410</v>
      </c>
      <c r="B358" s="23">
        <v>1210</v>
      </c>
      <c r="C358" s="23">
        <v>416</v>
      </c>
      <c r="D358" s="5">
        <v>794</v>
      </c>
      <c r="E358" s="5">
        <v>16533</v>
      </c>
      <c r="F358" s="23">
        <v>2369</v>
      </c>
      <c r="G358" s="23">
        <v>13552</v>
      </c>
      <c r="H358" s="5" t="s">
        <v>0</v>
      </c>
      <c r="I358" s="5" t="s">
        <v>0</v>
      </c>
      <c r="J358" s="5" t="s">
        <v>0</v>
      </c>
      <c r="K358" s="23">
        <v>2953</v>
      </c>
      <c r="L358" s="23">
        <v>5</v>
      </c>
      <c r="M358" s="5" t="s">
        <v>0</v>
      </c>
      <c r="N358" s="5" t="s">
        <v>0</v>
      </c>
      <c r="O358" s="5" t="s">
        <v>0</v>
      </c>
      <c r="P358" s="5" t="s">
        <v>0</v>
      </c>
      <c r="Q358" s="5" t="s">
        <v>0</v>
      </c>
      <c r="R358" s="5" t="s">
        <v>0</v>
      </c>
      <c r="S358" s="5" t="s">
        <v>0</v>
      </c>
      <c r="T358" s="5" t="s">
        <v>0</v>
      </c>
      <c r="U358" s="23">
        <v>23</v>
      </c>
      <c r="V358" s="5" t="s">
        <v>0</v>
      </c>
      <c r="W358" s="23">
        <v>21</v>
      </c>
      <c r="X358" s="23">
        <v>61</v>
      </c>
      <c r="Y358" s="5" t="s">
        <v>0</v>
      </c>
      <c r="Z358" s="5" t="s">
        <v>0</v>
      </c>
      <c r="AA358" s="5" t="s">
        <v>27</v>
      </c>
    </row>
    <row r="359" spans="1:27" ht="27" customHeight="1" x14ac:dyDescent="0.25">
      <c r="A359" s="3" t="s">
        <v>411</v>
      </c>
      <c r="B359" s="22">
        <f>B360+B361+B362+B363+B364</f>
        <v>5612</v>
      </c>
      <c r="C359" s="22">
        <f t="shared" ref="C359:G359" si="47">C360+C361+C362+C363+C364</f>
        <v>2447</v>
      </c>
      <c r="D359" s="22">
        <f t="shared" si="47"/>
        <v>3165</v>
      </c>
      <c r="E359" s="22">
        <f t="shared" si="47"/>
        <v>127588</v>
      </c>
      <c r="F359" s="22">
        <f t="shared" si="47"/>
        <v>32666</v>
      </c>
      <c r="G359" s="22">
        <f t="shared" si="47"/>
        <v>104164</v>
      </c>
      <c r="H359" s="22">
        <f>SUM(H360:H364)</f>
        <v>0</v>
      </c>
      <c r="I359" s="22">
        <f t="shared" ref="I359:X359" si="48">SUM(I360:I364)</f>
        <v>0</v>
      </c>
      <c r="J359" s="22">
        <f t="shared" si="48"/>
        <v>619</v>
      </c>
      <c r="K359" s="22">
        <f t="shared" si="48"/>
        <v>20151</v>
      </c>
      <c r="L359" s="22">
        <f t="shared" si="48"/>
        <v>159</v>
      </c>
      <c r="M359" s="22">
        <f t="shared" si="48"/>
        <v>0</v>
      </c>
      <c r="N359" s="22">
        <f t="shared" si="48"/>
        <v>16</v>
      </c>
      <c r="O359" s="22">
        <f t="shared" si="48"/>
        <v>13</v>
      </c>
      <c r="P359" s="22">
        <f t="shared" si="48"/>
        <v>0</v>
      </c>
      <c r="Q359" s="22">
        <f t="shared" si="48"/>
        <v>0</v>
      </c>
      <c r="R359" s="22">
        <f t="shared" si="48"/>
        <v>0</v>
      </c>
      <c r="S359" s="22">
        <f t="shared" si="48"/>
        <v>0</v>
      </c>
      <c r="T359" s="22">
        <f t="shared" si="48"/>
        <v>0</v>
      </c>
      <c r="U359" s="22">
        <f t="shared" si="48"/>
        <v>2466</v>
      </c>
      <c r="V359" s="22">
        <f t="shared" si="48"/>
        <v>0</v>
      </c>
      <c r="W359" s="22">
        <f t="shared" si="48"/>
        <v>1029</v>
      </c>
      <c r="X359" s="22">
        <f t="shared" si="48"/>
        <v>912</v>
      </c>
      <c r="Y359" s="22">
        <f t="shared" ref="Y359:Z359" si="49">SUM(Y360:Y364)</f>
        <v>0</v>
      </c>
      <c r="Z359" s="22">
        <f t="shared" si="49"/>
        <v>0</v>
      </c>
      <c r="AA359" s="22" t="e">
        <f>AA360+AA361+AA362+AA363+AA364</f>
        <v>#VALUE!</v>
      </c>
    </row>
    <row r="360" spans="1:27" ht="27" customHeight="1" x14ac:dyDescent="0.25">
      <c r="A360" s="4" t="s">
        <v>412</v>
      </c>
      <c r="B360" s="23">
        <v>1246</v>
      </c>
      <c r="C360" s="23">
        <v>566</v>
      </c>
      <c r="D360" s="5">
        <v>680</v>
      </c>
      <c r="E360" s="5">
        <v>39740</v>
      </c>
      <c r="F360" s="23">
        <v>12363</v>
      </c>
      <c r="G360" s="23">
        <v>32091</v>
      </c>
      <c r="H360" s="5" t="s">
        <v>0</v>
      </c>
      <c r="I360" s="5" t="s">
        <v>0</v>
      </c>
      <c r="J360" s="23">
        <v>174</v>
      </c>
      <c r="K360" s="23">
        <v>7230</v>
      </c>
      <c r="L360" s="23">
        <v>4</v>
      </c>
      <c r="M360" s="5" t="s">
        <v>0</v>
      </c>
      <c r="N360" s="23">
        <v>4</v>
      </c>
      <c r="O360" s="23">
        <v>7</v>
      </c>
      <c r="P360" s="5" t="s">
        <v>0</v>
      </c>
      <c r="Q360" s="5" t="s">
        <v>0</v>
      </c>
      <c r="R360" s="5" t="s">
        <v>0</v>
      </c>
      <c r="S360" s="5" t="s">
        <v>0</v>
      </c>
      <c r="T360" s="5" t="s">
        <v>0</v>
      </c>
      <c r="U360" s="23">
        <v>230</v>
      </c>
      <c r="V360" s="5" t="s">
        <v>0</v>
      </c>
      <c r="W360" s="23">
        <v>11</v>
      </c>
      <c r="X360" s="23">
        <v>86</v>
      </c>
      <c r="Y360" s="5" t="s">
        <v>0</v>
      </c>
      <c r="Z360" s="5" t="s">
        <v>0</v>
      </c>
      <c r="AA360" s="5" t="s">
        <v>27</v>
      </c>
    </row>
    <row r="361" spans="1:27" ht="27" customHeight="1" x14ac:dyDescent="0.25">
      <c r="A361" s="4" t="s">
        <v>413</v>
      </c>
      <c r="B361" s="23">
        <v>1928</v>
      </c>
      <c r="C361" s="23">
        <v>993</v>
      </c>
      <c r="D361" s="5">
        <v>935</v>
      </c>
      <c r="E361" s="5">
        <v>36896</v>
      </c>
      <c r="F361" s="23">
        <v>11376</v>
      </c>
      <c r="G361" s="23">
        <v>32133</v>
      </c>
      <c r="H361" s="5" t="s">
        <v>0</v>
      </c>
      <c r="I361" s="5" t="s">
        <v>0</v>
      </c>
      <c r="J361" s="23">
        <v>415</v>
      </c>
      <c r="K361" s="23">
        <v>3912</v>
      </c>
      <c r="L361" s="23">
        <v>106</v>
      </c>
      <c r="M361" s="5" t="s">
        <v>0</v>
      </c>
      <c r="N361" s="23">
        <v>10</v>
      </c>
      <c r="O361" s="23">
        <v>6</v>
      </c>
      <c r="P361" s="5" t="s">
        <v>0</v>
      </c>
      <c r="Q361" s="5" t="s">
        <v>0</v>
      </c>
      <c r="R361" s="5" t="s">
        <v>0</v>
      </c>
      <c r="S361" s="5" t="s">
        <v>0</v>
      </c>
      <c r="T361" s="5" t="s">
        <v>0</v>
      </c>
      <c r="U361" s="23">
        <v>314</v>
      </c>
      <c r="V361" s="5" t="s">
        <v>0</v>
      </c>
      <c r="W361" s="23">
        <v>276</v>
      </c>
      <c r="X361" s="23">
        <v>463</v>
      </c>
      <c r="Y361" s="5" t="s">
        <v>0</v>
      </c>
      <c r="Z361" s="5" t="s">
        <v>0</v>
      </c>
      <c r="AA361" s="5" t="s">
        <v>27</v>
      </c>
    </row>
    <row r="362" spans="1:27" ht="27" customHeight="1" x14ac:dyDescent="0.25">
      <c r="A362" s="4" t="s">
        <v>414</v>
      </c>
      <c r="B362" s="23">
        <v>275</v>
      </c>
      <c r="C362" s="23">
        <v>80</v>
      </c>
      <c r="D362" s="5">
        <v>195</v>
      </c>
      <c r="E362" s="5">
        <v>8734</v>
      </c>
      <c r="F362" s="23">
        <v>767</v>
      </c>
      <c r="G362" s="23">
        <v>4831</v>
      </c>
      <c r="H362" s="5" t="s">
        <v>0</v>
      </c>
      <c r="I362" s="5" t="s">
        <v>0</v>
      </c>
      <c r="J362" s="5" t="s">
        <v>0</v>
      </c>
      <c r="K362" s="23">
        <v>2523</v>
      </c>
      <c r="L362" s="5" t="s">
        <v>0</v>
      </c>
      <c r="M362" s="5" t="s">
        <v>0</v>
      </c>
      <c r="N362" s="5" t="s">
        <v>0</v>
      </c>
      <c r="O362" s="5" t="s">
        <v>0</v>
      </c>
      <c r="P362" s="5" t="s">
        <v>0</v>
      </c>
      <c r="Q362" s="5" t="s">
        <v>0</v>
      </c>
      <c r="R362" s="5" t="s">
        <v>0</v>
      </c>
      <c r="S362" s="5" t="s">
        <v>0</v>
      </c>
      <c r="T362" s="5" t="s">
        <v>0</v>
      </c>
      <c r="U362" s="23">
        <v>1380</v>
      </c>
      <c r="V362" s="5" t="s">
        <v>0</v>
      </c>
      <c r="W362" s="23">
        <v>336</v>
      </c>
      <c r="X362" s="23">
        <v>47</v>
      </c>
      <c r="Y362" s="5" t="s">
        <v>0</v>
      </c>
      <c r="Z362" s="5" t="s">
        <v>0</v>
      </c>
      <c r="AA362" s="5" t="s">
        <v>27</v>
      </c>
    </row>
    <row r="363" spans="1:27" ht="27" customHeight="1" x14ac:dyDescent="0.25">
      <c r="A363" s="4" t="s">
        <v>415</v>
      </c>
      <c r="B363" s="23">
        <v>1321</v>
      </c>
      <c r="C363" s="23">
        <v>503</v>
      </c>
      <c r="D363" s="5">
        <v>818</v>
      </c>
      <c r="E363" s="5">
        <v>23137</v>
      </c>
      <c r="F363" s="23">
        <v>4109</v>
      </c>
      <c r="G363" s="23">
        <v>19676</v>
      </c>
      <c r="H363" s="5" t="s">
        <v>0</v>
      </c>
      <c r="I363" s="5" t="s">
        <v>0</v>
      </c>
      <c r="J363" s="23">
        <v>27</v>
      </c>
      <c r="K363" s="23">
        <v>3161</v>
      </c>
      <c r="L363" s="23">
        <v>47</v>
      </c>
      <c r="M363" s="5" t="s">
        <v>0</v>
      </c>
      <c r="N363" s="5">
        <v>1</v>
      </c>
      <c r="O363" s="5" t="s">
        <v>0</v>
      </c>
      <c r="P363" s="5" t="s">
        <v>0</v>
      </c>
      <c r="Q363" s="5" t="s">
        <v>0</v>
      </c>
      <c r="R363" s="5" t="s">
        <v>0</v>
      </c>
      <c r="S363" s="5" t="s">
        <v>0</v>
      </c>
      <c r="T363" s="5" t="s">
        <v>0</v>
      </c>
      <c r="U363" s="23">
        <v>225</v>
      </c>
      <c r="V363" s="5" t="s">
        <v>0</v>
      </c>
      <c r="W363" s="23">
        <v>311</v>
      </c>
      <c r="X363" s="23">
        <v>148</v>
      </c>
      <c r="Y363" s="5" t="s">
        <v>0</v>
      </c>
      <c r="Z363" s="5" t="s">
        <v>0</v>
      </c>
      <c r="AA363" s="5" t="s">
        <v>27</v>
      </c>
    </row>
    <row r="364" spans="1:27" ht="27" customHeight="1" x14ac:dyDescent="0.25">
      <c r="A364" s="4" t="s">
        <v>416</v>
      </c>
      <c r="B364" s="23">
        <v>842</v>
      </c>
      <c r="C364" s="23">
        <v>305</v>
      </c>
      <c r="D364" s="5">
        <v>537</v>
      </c>
      <c r="E364" s="5">
        <v>19081</v>
      </c>
      <c r="F364" s="23">
        <v>4051</v>
      </c>
      <c r="G364" s="23">
        <v>15433</v>
      </c>
      <c r="H364" s="5" t="s">
        <v>0</v>
      </c>
      <c r="I364" s="5" t="s">
        <v>0</v>
      </c>
      <c r="J364" s="23">
        <v>3</v>
      </c>
      <c r="K364" s="23">
        <v>3325</v>
      </c>
      <c r="L364" s="23">
        <v>2</v>
      </c>
      <c r="M364" s="5" t="s">
        <v>0</v>
      </c>
      <c r="N364" s="5">
        <v>1</v>
      </c>
      <c r="O364" s="5" t="s">
        <v>0</v>
      </c>
      <c r="P364" s="5" t="s">
        <v>0</v>
      </c>
      <c r="Q364" s="5" t="s">
        <v>0</v>
      </c>
      <c r="R364" s="5" t="s">
        <v>0</v>
      </c>
      <c r="S364" s="5" t="s">
        <v>0</v>
      </c>
      <c r="T364" s="5" t="s">
        <v>0</v>
      </c>
      <c r="U364" s="23">
        <v>317</v>
      </c>
      <c r="V364" s="5" t="s">
        <v>0</v>
      </c>
      <c r="W364" s="23">
        <v>95</v>
      </c>
      <c r="X364" s="23">
        <v>168</v>
      </c>
      <c r="Y364" s="5" t="s">
        <v>0</v>
      </c>
      <c r="Z364" s="5" t="s">
        <v>0</v>
      </c>
      <c r="AA364" s="5" t="s">
        <v>27</v>
      </c>
    </row>
    <row r="365" spans="1:27" ht="27" customHeight="1" x14ac:dyDescent="0.25">
      <c r="A365" s="3" t="s">
        <v>417</v>
      </c>
      <c r="B365" s="22">
        <f>B366+B367+B368+B369</f>
        <v>3941</v>
      </c>
      <c r="C365" s="22">
        <f t="shared" ref="C365:G365" si="50">C366+C367+C368+C369</f>
        <v>1200</v>
      </c>
      <c r="D365" s="22">
        <f t="shared" si="50"/>
        <v>2741</v>
      </c>
      <c r="E365" s="22">
        <f t="shared" si="50"/>
        <v>79618</v>
      </c>
      <c r="F365" s="22">
        <f t="shared" si="50"/>
        <v>14616</v>
      </c>
      <c r="G365" s="22">
        <f t="shared" si="50"/>
        <v>66093</v>
      </c>
      <c r="H365" s="22">
        <f>SUM(H366:H369)</f>
        <v>0</v>
      </c>
      <c r="I365" s="22">
        <f t="shared" ref="I365:X365" si="51">SUM(I366:I369)</f>
        <v>0</v>
      </c>
      <c r="J365" s="22">
        <f t="shared" si="51"/>
        <v>6</v>
      </c>
      <c r="K365" s="22">
        <f t="shared" si="51"/>
        <v>12817</v>
      </c>
      <c r="L365" s="22">
        <f t="shared" si="51"/>
        <v>35</v>
      </c>
      <c r="M365" s="22">
        <f t="shared" si="51"/>
        <v>0</v>
      </c>
      <c r="N365" s="22">
        <f t="shared" si="51"/>
        <v>0</v>
      </c>
      <c r="O365" s="22">
        <f t="shared" si="51"/>
        <v>9</v>
      </c>
      <c r="P365" s="22">
        <f t="shared" si="51"/>
        <v>0</v>
      </c>
      <c r="Q365" s="22">
        <f t="shared" si="51"/>
        <v>0</v>
      </c>
      <c r="R365" s="22">
        <f t="shared" si="51"/>
        <v>0</v>
      </c>
      <c r="S365" s="22">
        <f t="shared" si="51"/>
        <v>0</v>
      </c>
      <c r="T365" s="22">
        <f t="shared" si="51"/>
        <v>0</v>
      </c>
      <c r="U365" s="22">
        <f t="shared" si="51"/>
        <v>528</v>
      </c>
      <c r="V365" s="22">
        <f t="shared" si="51"/>
        <v>130</v>
      </c>
      <c r="W365" s="22">
        <f t="shared" si="51"/>
        <v>151</v>
      </c>
      <c r="X365" s="22">
        <f t="shared" si="51"/>
        <v>259</v>
      </c>
      <c r="Y365" s="22">
        <f t="shared" ref="Y365:Z365" si="52">SUM(Y366:Y369)</f>
        <v>0</v>
      </c>
      <c r="Z365" s="22">
        <f t="shared" si="52"/>
        <v>0</v>
      </c>
      <c r="AA365" s="22" t="e">
        <f>AA366+AA367+AA368+AA369</f>
        <v>#VALUE!</v>
      </c>
    </row>
    <row r="366" spans="1:27" ht="27" customHeight="1" x14ac:dyDescent="0.25">
      <c r="A366" s="4" t="s">
        <v>418</v>
      </c>
      <c r="B366" s="23">
        <v>562</v>
      </c>
      <c r="C366" s="23">
        <v>120</v>
      </c>
      <c r="D366" s="5">
        <v>442</v>
      </c>
      <c r="E366" s="5">
        <v>14495</v>
      </c>
      <c r="F366" s="23">
        <v>2542</v>
      </c>
      <c r="G366" s="23">
        <v>10347</v>
      </c>
      <c r="H366" s="5" t="s">
        <v>0</v>
      </c>
      <c r="I366" s="5" t="s">
        <v>0</v>
      </c>
      <c r="J366" s="5" t="s">
        <v>0</v>
      </c>
      <c r="K366" s="23">
        <v>4148</v>
      </c>
      <c r="L366" s="5" t="s">
        <v>0</v>
      </c>
      <c r="M366" s="5" t="s">
        <v>0</v>
      </c>
      <c r="N366" s="5" t="s">
        <v>0</v>
      </c>
      <c r="O366" s="5" t="s">
        <v>0</v>
      </c>
      <c r="P366" s="5" t="s">
        <v>0</v>
      </c>
      <c r="Q366" s="5" t="s">
        <v>0</v>
      </c>
      <c r="R366" s="5" t="s">
        <v>0</v>
      </c>
      <c r="S366" s="5" t="s">
        <v>0</v>
      </c>
      <c r="T366" s="5" t="s">
        <v>0</v>
      </c>
      <c r="U366" s="5" t="s">
        <v>0</v>
      </c>
      <c r="V366" s="5" t="s">
        <v>0</v>
      </c>
      <c r="W366" s="23">
        <v>31</v>
      </c>
      <c r="X366" s="23">
        <v>27</v>
      </c>
      <c r="Y366" s="5" t="s">
        <v>0</v>
      </c>
      <c r="Z366" s="5" t="s">
        <v>0</v>
      </c>
      <c r="AA366" s="5" t="s">
        <v>27</v>
      </c>
    </row>
    <row r="367" spans="1:27" ht="27" customHeight="1" x14ac:dyDescent="0.25">
      <c r="A367" s="4" t="s">
        <v>419</v>
      </c>
      <c r="B367" s="23">
        <v>1650</v>
      </c>
      <c r="C367" s="23">
        <v>532</v>
      </c>
      <c r="D367" s="5">
        <v>1118</v>
      </c>
      <c r="E367" s="5">
        <v>29263</v>
      </c>
      <c r="F367" s="23">
        <v>6406</v>
      </c>
      <c r="G367" s="23">
        <v>24457</v>
      </c>
      <c r="H367" s="5" t="s">
        <v>0</v>
      </c>
      <c r="I367" s="5" t="s">
        <v>0</v>
      </c>
      <c r="J367" s="23">
        <v>6</v>
      </c>
      <c r="K367" s="23">
        <v>4098</v>
      </c>
      <c r="L367" s="23">
        <v>35</v>
      </c>
      <c r="M367" s="5" t="s">
        <v>0</v>
      </c>
      <c r="N367" s="5" t="s">
        <v>0</v>
      </c>
      <c r="O367" s="23">
        <v>9</v>
      </c>
      <c r="P367" s="5" t="s">
        <v>0</v>
      </c>
      <c r="Q367" s="5" t="s">
        <v>0</v>
      </c>
      <c r="R367" s="5" t="s">
        <v>0</v>
      </c>
      <c r="S367" s="5" t="s">
        <v>0</v>
      </c>
      <c r="T367" s="5" t="s">
        <v>0</v>
      </c>
      <c r="U367" s="23">
        <v>528</v>
      </c>
      <c r="V367" s="23">
        <v>130</v>
      </c>
      <c r="W367" s="23">
        <v>61</v>
      </c>
      <c r="X367" s="23">
        <v>170</v>
      </c>
      <c r="Y367" s="5" t="s">
        <v>0</v>
      </c>
      <c r="Z367" s="5" t="s">
        <v>0</v>
      </c>
      <c r="AA367" s="5" t="s">
        <v>27</v>
      </c>
    </row>
    <row r="368" spans="1:27" ht="27" customHeight="1" x14ac:dyDescent="0.25">
      <c r="A368" s="4" t="s">
        <v>420</v>
      </c>
      <c r="B368" s="23">
        <v>1446</v>
      </c>
      <c r="C368" s="23">
        <v>451</v>
      </c>
      <c r="D368" s="5">
        <v>995</v>
      </c>
      <c r="E368" s="5">
        <v>29719</v>
      </c>
      <c r="F368" s="23">
        <v>4603</v>
      </c>
      <c r="G368" s="23">
        <v>27002</v>
      </c>
      <c r="H368" s="5" t="s">
        <v>0</v>
      </c>
      <c r="I368" s="5" t="s">
        <v>0</v>
      </c>
      <c r="J368" s="5" t="s">
        <v>0</v>
      </c>
      <c r="K368" s="23">
        <v>2717</v>
      </c>
      <c r="L368" s="5" t="s">
        <v>0</v>
      </c>
      <c r="M368" s="5" t="s">
        <v>0</v>
      </c>
      <c r="N368" s="5" t="s">
        <v>0</v>
      </c>
      <c r="O368" s="5" t="s">
        <v>0</v>
      </c>
      <c r="P368" s="5" t="s">
        <v>0</v>
      </c>
      <c r="Q368" s="5" t="s">
        <v>0</v>
      </c>
      <c r="R368" s="5" t="s">
        <v>0</v>
      </c>
      <c r="S368" s="5" t="s">
        <v>0</v>
      </c>
      <c r="T368" s="5" t="s">
        <v>0</v>
      </c>
      <c r="U368" s="5" t="s">
        <v>0</v>
      </c>
      <c r="V368" s="5" t="s">
        <v>0</v>
      </c>
      <c r="W368" s="23">
        <v>42</v>
      </c>
      <c r="X368" s="23">
        <v>55</v>
      </c>
      <c r="Y368" s="5" t="s">
        <v>0</v>
      </c>
      <c r="Z368" s="5" t="s">
        <v>0</v>
      </c>
      <c r="AA368" s="5" t="s">
        <v>27</v>
      </c>
    </row>
    <row r="369" spans="1:27" ht="27" customHeight="1" x14ac:dyDescent="0.25">
      <c r="A369" s="4" t="s">
        <v>421</v>
      </c>
      <c r="B369" s="23">
        <v>283</v>
      </c>
      <c r="C369" s="23">
        <v>97</v>
      </c>
      <c r="D369" s="5">
        <v>186</v>
      </c>
      <c r="E369" s="5">
        <v>6141</v>
      </c>
      <c r="F369" s="23">
        <v>1065</v>
      </c>
      <c r="G369" s="23">
        <v>4287</v>
      </c>
      <c r="H369" s="5" t="s">
        <v>0</v>
      </c>
      <c r="I369" s="5" t="s">
        <v>0</v>
      </c>
      <c r="J369" s="5" t="s">
        <v>0</v>
      </c>
      <c r="K369" s="23">
        <v>1854</v>
      </c>
      <c r="L369" s="5" t="s">
        <v>0</v>
      </c>
      <c r="M369" s="5" t="s">
        <v>0</v>
      </c>
      <c r="N369" s="5" t="s">
        <v>0</v>
      </c>
      <c r="O369" s="5" t="s">
        <v>0</v>
      </c>
      <c r="P369" s="5" t="s">
        <v>0</v>
      </c>
      <c r="Q369" s="5" t="s">
        <v>0</v>
      </c>
      <c r="R369" s="5" t="s">
        <v>0</v>
      </c>
      <c r="S369" s="5" t="s">
        <v>0</v>
      </c>
      <c r="T369" s="5" t="s">
        <v>0</v>
      </c>
      <c r="U369" s="5" t="s">
        <v>0</v>
      </c>
      <c r="V369" s="5" t="s">
        <v>0</v>
      </c>
      <c r="W369" s="23">
        <v>17</v>
      </c>
      <c r="X369" s="23">
        <v>7</v>
      </c>
      <c r="Y369" s="5" t="s">
        <v>0</v>
      </c>
      <c r="Z369" s="5" t="s">
        <v>0</v>
      </c>
      <c r="AA369" s="5" t="s">
        <v>27</v>
      </c>
    </row>
    <row r="370" spans="1:27" ht="27" customHeight="1" x14ac:dyDescent="0.25">
      <c r="A370" s="3" t="s">
        <v>422</v>
      </c>
      <c r="B370" s="22">
        <f>B371+B372+B373</f>
        <v>1993</v>
      </c>
      <c r="C370" s="22">
        <f t="shared" ref="C370:G370" si="53">C371+C372+C373</f>
        <v>930</v>
      </c>
      <c r="D370" s="22">
        <f t="shared" si="53"/>
        <v>1063</v>
      </c>
      <c r="E370" s="22">
        <f t="shared" si="53"/>
        <v>45663</v>
      </c>
      <c r="F370" s="22">
        <f t="shared" si="53"/>
        <v>8621</v>
      </c>
      <c r="G370" s="22">
        <f t="shared" si="53"/>
        <v>33180</v>
      </c>
      <c r="H370" s="22">
        <f>SUM(H371:H373)</f>
        <v>0</v>
      </c>
      <c r="I370" s="22">
        <f t="shared" ref="I370:X370" si="54">SUM(I371:I373)</f>
        <v>0</v>
      </c>
      <c r="J370" s="22">
        <f t="shared" si="54"/>
        <v>142</v>
      </c>
      <c r="K370" s="22">
        <f t="shared" si="54"/>
        <v>12019</v>
      </c>
      <c r="L370" s="22">
        <f t="shared" si="54"/>
        <v>10</v>
      </c>
      <c r="M370" s="22">
        <f t="shared" si="54"/>
        <v>0</v>
      </c>
      <c r="N370" s="22">
        <f t="shared" si="54"/>
        <v>3</v>
      </c>
      <c r="O370" s="22">
        <f t="shared" si="54"/>
        <v>3</v>
      </c>
      <c r="P370" s="22">
        <f t="shared" si="54"/>
        <v>0</v>
      </c>
      <c r="Q370" s="22">
        <f t="shared" si="54"/>
        <v>0</v>
      </c>
      <c r="R370" s="22">
        <f t="shared" si="54"/>
        <v>0</v>
      </c>
      <c r="S370" s="22">
        <f t="shared" si="54"/>
        <v>0</v>
      </c>
      <c r="T370" s="22">
        <f t="shared" si="54"/>
        <v>0</v>
      </c>
      <c r="U370" s="22">
        <f t="shared" si="54"/>
        <v>306</v>
      </c>
      <c r="V370" s="22">
        <f t="shared" si="54"/>
        <v>0</v>
      </c>
      <c r="W370" s="22">
        <f t="shared" si="54"/>
        <v>448</v>
      </c>
      <c r="X370" s="22">
        <f t="shared" si="54"/>
        <v>307</v>
      </c>
      <c r="Y370" s="22">
        <f t="shared" ref="Y370:Z370" si="55">SUM(Y371:Y373)</f>
        <v>0</v>
      </c>
      <c r="Z370" s="22">
        <f t="shared" si="55"/>
        <v>0</v>
      </c>
      <c r="AA370" s="22" t="e">
        <f>AA371+AA372+AA373</f>
        <v>#VALUE!</v>
      </c>
    </row>
    <row r="371" spans="1:27" ht="27" customHeight="1" x14ac:dyDescent="0.25">
      <c r="A371" s="4" t="s">
        <v>423</v>
      </c>
      <c r="B371" s="23">
        <v>1303</v>
      </c>
      <c r="C371" s="23">
        <v>614</v>
      </c>
      <c r="D371" s="5">
        <v>689</v>
      </c>
      <c r="E371" s="5">
        <v>28312</v>
      </c>
      <c r="F371" s="23">
        <v>5484</v>
      </c>
      <c r="G371" s="23">
        <v>21883</v>
      </c>
      <c r="H371" s="5" t="s">
        <v>0</v>
      </c>
      <c r="I371" s="5" t="s">
        <v>0</v>
      </c>
      <c r="J371" s="5" t="s">
        <v>0</v>
      </c>
      <c r="K371" s="23">
        <v>6162</v>
      </c>
      <c r="L371" s="23">
        <v>10</v>
      </c>
      <c r="M371" s="5" t="s">
        <v>0</v>
      </c>
      <c r="N371" s="23">
        <v>3</v>
      </c>
      <c r="O371" s="23">
        <v>3</v>
      </c>
      <c r="P371" s="5" t="s">
        <v>0</v>
      </c>
      <c r="Q371" s="5" t="s">
        <v>0</v>
      </c>
      <c r="R371" s="5" t="s">
        <v>0</v>
      </c>
      <c r="S371" s="5" t="s">
        <v>0</v>
      </c>
      <c r="T371" s="5" t="s">
        <v>0</v>
      </c>
      <c r="U371" s="23">
        <v>251</v>
      </c>
      <c r="V371" s="5" t="s">
        <v>0</v>
      </c>
      <c r="W371" s="23">
        <v>11</v>
      </c>
      <c r="X371" s="23">
        <v>72</v>
      </c>
      <c r="Y371" s="5" t="s">
        <v>0</v>
      </c>
      <c r="Z371" s="5" t="s">
        <v>0</v>
      </c>
      <c r="AA371" s="5" t="s">
        <v>27</v>
      </c>
    </row>
    <row r="372" spans="1:27" ht="27" customHeight="1" x14ac:dyDescent="0.25">
      <c r="A372" s="4" t="s">
        <v>424</v>
      </c>
      <c r="B372" s="23">
        <v>202</v>
      </c>
      <c r="C372" s="23">
        <v>85</v>
      </c>
      <c r="D372" s="5">
        <v>117</v>
      </c>
      <c r="E372" s="5">
        <v>5295</v>
      </c>
      <c r="F372" s="23">
        <v>848</v>
      </c>
      <c r="G372" s="23">
        <v>3037</v>
      </c>
      <c r="H372" s="5" t="s">
        <v>0</v>
      </c>
      <c r="I372" s="5" t="s">
        <v>0</v>
      </c>
      <c r="J372" s="23">
        <v>142</v>
      </c>
      <c r="K372" s="23">
        <v>2100</v>
      </c>
      <c r="L372" s="5" t="s">
        <v>0</v>
      </c>
      <c r="M372" s="5" t="s">
        <v>0</v>
      </c>
      <c r="N372" s="5" t="s">
        <v>0</v>
      </c>
      <c r="O372" s="5" t="s">
        <v>0</v>
      </c>
      <c r="P372" s="5" t="s">
        <v>0</v>
      </c>
      <c r="Q372" s="5" t="s">
        <v>0</v>
      </c>
      <c r="R372" s="5" t="s">
        <v>0</v>
      </c>
      <c r="S372" s="5" t="s">
        <v>0</v>
      </c>
      <c r="T372" s="5" t="s">
        <v>0</v>
      </c>
      <c r="U372" s="23">
        <v>16</v>
      </c>
      <c r="V372" s="5" t="s">
        <v>0</v>
      </c>
      <c r="W372" s="23">
        <v>219</v>
      </c>
      <c r="X372" s="23">
        <v>101</v>
      </c>
      <c r="Y372" s="5" t="s">
        <v>0</v>
      </c>
      <c r="Z372" s="5" t="s">
        <v>0</v>
      </c>
      <c r="AA372" s="5" t="s">
        <v>27</v>
      </c>
    </row>
    <row r="373" spans="1:27" ht="27" customHeight="1" x14ac:dyDescent="0.25">
      <c r="A373" s="4" t="s">
        <v>425</v>
      </c>
      <c r="B373" s="23">
        <v>488</v>
      </c>
      <c r="C373" s="23">
        <v>231</v>
      </c>
      <c r="D373" s="5">
        <v>257</v>
      </c>
      <c r="E373" s="5">
        <v>12056</v>
      </c>
      <c r="F373" s="23">
        <v>2289</v>
      </c>
      <c r="G373" s="23">
        <v>8260</v>
      </c>
      <c r="H373" s="5" t="s">
        <v>0</v>
      </c>
      <c r="I373" s="5" t="s">
        <v>0</v>
      </c>
      <c r="J373" s="5" t="s">
        <v>0</v>
      </c>
      <c r="K373" s="23">
        <v>3757</v>
      </c>
      <c r="L373" s="5" t="s">
        <v>0</v>
      </c>
      <c r="M373" s="5" t="s">
        <v>0</v>
      </c>
      <c r="N373" s="5" t="s">
        <v>0</v>
      </c>
      <c r="O373" s="5" t="s">
        <v>0</v>
      </c>
      <c r="P373" s="5" t="s">
        <v>0</v>
      </c>
      <c r="Q373" s="5" t="s">
        <v>0</v>
      </c>
      <c r="R373" s="5" t="s">
        <v>0</v>
      </c>
      <c r="S373" s="5" t="s">
        <v>0</v>
      </c>
      <c r="T373" s="5" t="s">
        <v>0</v>
      </c>
      <c r="U373" s="23">
        <v>39</v>
      </c>
      <c r="V373" s="5" t="s">
        <v>0</v>
      </c>
      <c r="W373" s="23">
        <v>218</v>
      </c>
      <c r="X373" s="23">
        <v>134</v>
      </c>
      <c r="Y373" s="5" t="s">
        <v>0</v>
      </c>
      <c r="Z373" s="5" t="s">
        <v>0</v>
      </c>
      <c r="AA373" s="5" t="s">
        <v>27</v>
      </c>
    </row>
    <row r="374" spans="1:27" ht="27" customHeight="1" x14ac:dyDescent="0.25">
      <c r="A374" s="3" t="s">
        <v>426</v>
      </c>
      <c r="B374" s="22">
        <f>B375+B376+B377+B378+B379+B380+B381</f>
        <v>5648</v>
      </c>
      <c r="C374" s="22">
        <f t="shared" ref="C374:G374" si="56">C375+C376+C377+C378+C379+C380+C381</f>
        <v>2272</v>
      </c>
      <c r="D374" s="22">
        <f t="shared" si="56"/>
        <v>3376</v>
      </c>
      <c r="E374" s="22">
        <f t="shared" si="56"/>
        <v>92573</v>
      </c>
      <c r="F374" s="22">
        <f t="shared" si="56"/>
        <v>16343</v>
      </c>
      <c r="G374" s="22">
        <f t="shared" si="56"/>
        <v>65748</v>
      </c>
      <c r="H374" s="22">
        <f>SUM(H375:H381)</f>
        <v>0</v>
      </c>
      <c r="I374" s="22">
        <f t="shared" ref="I374:X374" si="57">SUM(I375:I381)</f>
        <v>0</v>
      </c>
      <c r="J374" s="22">
        <f t="shared" si="57"/>
        <v>46</v>
      </c>
      <c r="K374" s="22">
        <f t="shared" si="57"/>
        <v>23006</v>
      </c>
      <c r="L374" s="22">
        <f t="shared" si="57"/>
        <v>39</v>
      </c>
      <c r="M374" s="22">
        <f t="shared" si="57"/>
        <v>0</v>
      </c>
      <c r="N374" s="22">
        <f t="shared" si="57"/>
        <v>0</v>
      </c>
      <c r="O374" s="22">
        <f t="shared" si="57"/>
        <v>0</v>
      </c>
      <c r="P374" s="22">
        <f t="shared" si="57"/>
        <v>0</v>
      </c>
      <c r="Q374" s="22">
        <f t="shared" si="57"/>
        <v>0</v>
      </c>
      <c r="R374" s="22">
        <f t="shared" si="57"/>
        <v>0</v>
      </c>
      <c r="S374" s="22">
        <f t="shared" si="57"/>
        <v>0</v>
      </c>
      <c r="T374" s="22">
        <f t="shared" si="57"/>
        <v>0</v>
      </c>
      <c r="U374" s="22">
        <f t="shared" si="57"/>
        <v>2268</v>
      </c>
      <c r="V374" s="22">
        <f t="shared" si="57"/>
        <v>1466</v>
      </c>
      <c r="W374" s="22">
        <f t="shared" si="57"/>
        <v>334</v>
      </c>
      <c r="X374" s="22">
        <f t="shared" si="57"/>
        <v>145</v>
      </c>
      <c r="Y374" s="22">
        <f t="shared" ref="Y374:Z374" si="58">SUM(Y375:Y381)</f>
        <v>0</v>
      </c>
      <c r="Z374" s="22">
        <f t="shared" si="58"/>
        <v>0</v>
      </c>
      <c r="AA374" s="22" t="e">
        <f>AA375+AA376+AA377+AA378+AA379+AA380+AA381</f>
        <v>#VALUE!</v>
      </c>
    </row>
    <row r="375" spans="1:27" ht="27" customHeight="1" x14ac:dyDescent="0.25">
      <c r="A375" s="4" t="s">
        <v>427</v>
      </c>
      <c r="B375" s="23">
        <v>269</v>
      </c>
      <c r="C375" s="23">
        <v>93</v>
      </c>
      <c r="D375" s="5">
        <v>176</v>
      </c>
      <c r="E375" s="5">
        <v>4298</v>
      </c>
      <c r="F375" s="23">
        <v>623</v>
      </c>
      <c r="G375" s="23">
        <v>3425</v>
      </c>
      <c r="H375" s="5" t="s">
        <v>0</v>
      </c>
      <c r="I375" s="5" t="s">
        <v>0</v>
      </c>
      <c r="J375" s="5" t="s">
        <v>0</v>
      </c>
      <c r="K375" s="23">
        <v>847</v>
      </c>
      <c r="L375" s="5" t="s">
        <v>0</v>
      </c>
      <c r="M375" s="5" t="s">
        <v>0</v>
      </c>
      <c r="N375" s="5" t="s">
        <v>0</v>
      </c>
      <c r="O375" s="5" t="s">
        <v>0</v>
      </c>
      <c r="P375" s="5" t="s">
        <v>0</v>
      </c>
      <c r="Q375" s="5" t="s">
        <v>0</v>
      </c>
      <c r="R375" s="5" t="s">
        <v>0</v>
      </c>
      <c r="S375" s="5" t="s">
        <v>0</v>
      </c>
      <c r="T375" s="5" t="s">
        <v>0</v>
      </c>
      <c r="U375" s="23">
        <v>26</v>
      </c>
      <c r="V375" s="5" t="s">
        <v>0</v>
      </c>
      <c r="W375" s="23">
        <v>32</v>
      </c>
      <c r="X375" s="23">
        <v>11</v>
      </c>
      <c r="Y375" s="5" t="s">
        <v>0</v>
      </c>
      <c r="Z375" s="5" t="s">
        <v>0</v>
      </c>
      <c r="AA375" s="5" t="s">
        <v>27</v>
      </c>
    </row>
    <row r="376" spans="1:27" ht="27" customHeight="1" x14ac:dyDescent="0.25">
      <c r="A376" s="4" t="s">
        <v>428</v>
      </c>
      <c r="B376" s="23">
        <v>385</v>
      </c>
      <c r="C376" s="23">
        <v>148</v>
      </c>
      <c r="D376" s="5">
        <v>237</v>
      </c>
      <c r="E376" s="5">
        <v>12877</v>
      </c>
      <c r="F376" s="23">
        <v>1378</v>
      </c>
      <c r="G376" s="23">
        <v>9281</v>
      </c>
      <c r="H376" s="5" t="s">
        <v>0</v>
      </c>
      <c r="I376" s="5" t="s">
        <v>0</v>
      </c>
      <c r="J376" s="5" t="s">
        <v>0</v>
      </c>
      <c r="K376" s="23">
        <v>2714</v>
      </c>
      <c r="L376" s="5" t="s">
        <v>0</v>
      </c>
      <c r="M376" s="5" t="s">
        <v>0</v>
      </c>
      <c r="N376" s="5" t="s">
        <v>0</v>
      </c>
      <c r="O376" s="5" t="s">
        <v>0</v>
      </c>
      <c r="P376" s="5" t="s">
        <v>0</v>
      </c>
      <c r="Q376" s="5" t="s">
        <v>0</v>
      </c>
      <c r="R376" s="5" t="s">
        <v>0</v>
      </c>
      <c r="S376" s="5" t="s">
        <v>0</v>
      </c>
      <c r="T376" s="5" t="s">
        <v>0</v>
      </c>
      <c r="U376" s="23">
        <v>882</v>
      </c>
      <c r="V376" s="5" t="s">
        <v>0</v>
      </c>
      <c r="W376" s="23">
        <v>18</v>
      </c>
      <c r="X376" s="23">
        <v>20</v>
      </c>
      <c r="Y376" s="5" t="s">
        <v>0</v>
      </c>
      <c r="Z376" s="5" t="s">
        <v>0</v>
      </c>
      <c r="AA376" s="5" t="s">
        <v>27</v>
      </c>
    </row>
    <row r="377" spans="1:27" ht="27" customHeight="1" x14ac:dyDescent="0.25">
      <c r="A377" s="4" t="s">
        <v>429</v>
      </c>
      <c r="B377" s="23">
        <v>1211</v>
      </c>
      <c r="C377" s="23">
        <v>515</v>
      </c>
      <c r="D377" s="5">
        <v>696</v>
      </c>
      <c r="E377" s="5">
        <v>12447</v>
      </c>
      <c r="F377" s="23">
        <v>3184</v>
      </c>
      <c r="G377" s="23">
        <v>9521</v>
      </c>
      <c r="H377" s="5" t="s">
        <v>0</v>
      </c>
      <c r="I377" s="5" t="s">
        <v>0</v>
      </c>
      <c r="J377" s="5" t="s">
        <v>0</v>
      </c>
      <c r="K377" s="23">
        <v>2873</v>
      </c>
      <c r="L377" s="23">
        <v>36</v>
      </c>
      <c r="M377" s="5" t="s">
        <v>0</v>
      </c>
      <c r="N377" s="5" t="s">
        <v>0</v>
      </c>
      <c r="O377" s="5" t="s">
        <v>0</v>
      </c>
      <c r="P377" s="5" t="s">
        <v>0</v>
      </c>
      <c r="Q377" s="5" t="s">
        <v>0</v>
      </c>
      <c r="R377" s="5" t="s">
        <v>0</v>
      </c>
      <c r="S377" s="5" t="s">
        <v>0</v>
      </c>
      <c r="T377" s="5" t="s">
        <v>0</v>
      </c>
      <c r="U377" s="23">
        <v>17</v>
      </c>
      <c r="V377" s="5" t="s">
        <v>0</v>
      </c>
      <c r="W377" s="23">
        <v>20</v>
      </c>
      <c r="X377" s="23">
        <v>14</v>
      </c>
      <c r="Y377" s="5" t="s">
        <v>0</v>
      </c>
      <c r="Z377" s="5" t="s">
        <v>0</v>
      </c>
      <c r="AA377" s="5" t="s">
        <v>27</v>
      </c>
    </row>
    <row r="378" spans="1:27" ht="27" customHeight="1" x14ac:dyDescent="0.25">
      <c r="A378" s="4" t="s">
        <v>430</v>
      </c>
      <c r="B378" s="23">
        <v>576</v>
      </c>
      <c r="C378" s="23">
        <v>248</v>
      </c>
      <c r="D378" s="5">
        <v>328</v>
      </c>
      <c r="E378" s="5">
        <v>12858</v>
      </c>
      <c r="F378" s="23">
        <v>3108</v>
      </c>
      <c r="G378" s="23">
        <v>9448</v>
      </c>
      <c r="H378" s="5" t="s">
        <v>0</v>
      </c>
      <c r="I378" s="5" t="s">
        <v>0</v>
      </c>
      <c r="J378" s="5" t="s">
        <v>0</v>
      </c>
      <c r="K378" s="23">
        <v>3306</v>
      </c>
      <c r="L378" s="5" t="s">
        <v>0</v>
      </c>
      <c r="M378" s="5" t="s">
        <v>0</v>
      </c>
      <c r="N378" s="5" t="s">
        <v>0</v>
      </c>
      <c r="O378" s="5" t="s">
        <v>0</v>
      </c>
      <c r="P378" s="5" t="s">
        <v>0</v>
      </c>
      <c r="Q378" s="5" t="s">
        <v>0</v>
      </c>
      <c r="R378" s="5" t="s">
        <v>0</v>
      </c>
      <c r="S378" s="5" t="s">
        <v>0</v>
      </c>
      <c r="T378" s="5" t="s">
        <v>0</v>
      </c>
      <c r="U378" s="23">
        <v>104</v>
      </c>
      <c r="V378" s="5" t="s">
        <v>0</v>
      </c>
      <c r="W378" s="23">
        <v>28</v>
      </c>
      <c r="X378" s="23">
        <v>9</v>
      </c>
      <c r="Y378" s="5" t="s">
        <v>0</v>
      </c>
      <c r="Z378" s="5" t="s">
        <v>0</v>
      </c>
      <c r="AA378" s="5" t="s">
        <v>27</v>
      </c>
    </row>
    <row r="379" spans="1:27" ht="27" customHeight="1" x14ac:dyDescent="0.25">
      <c r="A379" s="4" t="s">
        <v>431</v>
      </c>
      <c r="B379" s="23">
        <v>514</v>
      </c>
      <c r="C379" s="23">
        <v>198</v>
      </c>
      <c r="D379" s="5">
        <v>316</v>
      </c>
      <c r="E379" s="5">
        <v>10401</v>
      </c>
      <c r="F379" s="23">
        <v>1327</v>
      </c>
      <c r="G379" s="23">
        <v>5188</v>
      </c>
      <c r="H379" s="5" t="s">
        <v>0</v>
      </c>
      <c r="I379" s="5" t="s">
        <v>0</v>
      </c>
      <c r="J379" s="23">
        <v>6</v>
      </c>
      <c r="K379" s="23">
        <v>4387</v>
      </c>
      <c r="L379" s="5" t="s">
        <v>0</v>
      </c>
      <c r="M379" s="5" t="s">
        <v>0</v>
      </c>
      <c r="N379" s="5" t="s">
        <v>0</v>
      </c>
      <c r="O379" s="5" t="s">
        <v>0</v>
      </c>
      <c r="P379" s="5" t="s">
        <v>0</v>
      </c>
      <c r="Q379" s="5" t="s">
        <v>0</v>
      </c>
      <c r="R379" s="5" t="s">
        <v>0</v>
      </c>
      <c r="S379" s="5" t="s">
        <v>0</v>
      </c>
      <c r="T379" s="5" t="s">
        <v>0</v>
      </c>
      <c r="U379" s="23">
        <v>820</v>
      </c>
      <c r="V379" s="5" t="s">
        <v>0</v>
      </c>
      <c r="W379" s="23">
        <v>92</v>
      </c>
      <c r="X379" s="23">
        <v>27</v>
      </c>
      <c r="Y379" s="5" t="s">
        <v>0</v>
      </c>
      <c r="Z379" s="5" t="s">
        <v>0</v>
      </c>
      <c r="AA379" s="5" t="s">
        <v>27</v>
      </c>
    </row>
    <row r="380" spans="1:27" ht="27" customHeight="1" x14ac:dyDescent="0.25">
      <c r="A380" s="4" t="s">
        <v>432</v>
      </c>
      <c r="B380" s="23">
        <v>1497</v>
      </c>
      <c r="C380" s="23">
        <v>579</v>
      </c>
      <c r="D380" s="5">
        <v>918</v>
      </c>
      <c r="E380" s="5">
        <v>19667</v>
      </c>
      <c r="F380" s="23">
        <v>4096</v>
      </c>
      <c r="G380" s="23">
        <v>16640</v>
      </c>
      <c r="H380" s="5" t="s">
        <v>0</v>
      </c>
      <c r="I380" s="5" t="s">
        <v>0</v>
      </c>
      <c r="J380" s="23">
        <v>40</v>
      </c>
      <c r="K380" s="23">
        <v>2720</v>
      </c>
      <c r="L380" s="23">
        <v>3</v>
      </c>
      <c r="M380" s="5" t="s">
        <v>0</v>
      </c>
      <c r="N380" s="5" t="s">
        <v>0</v>
      </c>
      <c r="O380" s="5" t="s">
        <v>0</v>
      </c>
      <c r="P380" s="5" t="s">
        <v>0</v>
      </c>
      <c r="Q380" s="5" t="s">
        <v>0</v>
      </c>
      <c r="R380" s="5" t="s">
        <v>0</v>
      </c>
      <c r="S380" s="5" t="s">
        <v>0</v>
      </c>
      <c r="T380" s="5" t="s">
        <v>0</v>
      </c>
      <c r="U380" s="23">
        <v>217</v>
      </c>
      <c r="V380" s="23">
        <v>47</v>
      </c>
      <c r="W380" s="23">
        <v>111</v>
      </c>
      <c r="X380" s="23">
        <v>54</v>
      </c>
      <c r="Y380" s="5" t="s">
        <v>0</v>
      </c>
      <c r="Z380" s="5" t="s">
        <v>0</v>
      </c>
      <c r="AA380" s="5" t="s">
        <v>27</v>
      </c>
    </row>
    <row r="381" spans="1:27" ht="27" customHeight="1" x14ac:dyDescent="0.25">
      <c r="A381" s="4" t="s">
        <v>433</v>
      </c>
      <c r="B381" s="23">
        <v>1196</v>
      </c>
      <c r="C381" s="23">
        <v>491</v>
      </c>
      <c r="D381" s="5">
        <v>705</v>
      </c>
      <c r="E381" s="5">
        <v>20025</v>
      </c>
      <c r="F381" s="23">
        <v>2627</v>
      </c>
      <c r="G381" s="23">
        <v>12245</v>
      </c>
      <c r="H381" s="5" t="s">
        <v>0</v>
      </c>
      <c r="I381" s="5" t="s">
        <v>0</v>
      </c>
      <c r="J381" s="5" t="s">
        <v>0</v>
      </c>
      <c r="K381" s="23">
        <v>6159</v>
      </c>
      <c r="L381" s="5" t="s">
        <v>0</v>
      </c>
      <c r="M381" s="5" t="s">
        <v>0</v>
      </c>
      <c r="N381" s="5" t="s">
        <v>0</v>
      </c>
      <c r="O381" s="5" t="s">
        <v>0</v>
      </c>
      <c r="P381" s="5" t="s">
        <v>0</v>
      </c>
      <c r="Q381" s="5" t="s">
        <v>0</v>
      </c>
      <c r="R381" s="5" t="s">
        <v>0</v>
      </c>
      <c r="S381" s="5" t="s">
        <v>0</v>
      </c>
      <c r="T381" s="5" t="s">
        <v>0</v>
      </c>
      <c r="U381" s="23">
        <v>202</v>
      </c>
      <c r="V381" s="23">
        <v>1419</v>
      </c>
      <c r="W381" s="23">
        <v>33</v>
      </c>
      <c r="X381" s="23">
        <v>10</v>
      </c>
      <c r="Y381" s="5" t="s">
        <v>0</v>
      </c>
      <c r="Z381" s="5" t="s">
        <v>0</v>
      </c>
      <c r="AA381" s="5" t="s">
        <v>27</v>
      </c>
    </row>
    <row r="382" spans="1:27" ht="27" customHeight="1" x14ac:dyDescent="0.25">
      <c r="A382" s="3" t="s">
        <v>434</v>
      </c>
      <c r="B382" s="22">
        <f>B383+B384+B385</f>
        <v>3520</v>
      </c>
      <c r="C382" s="22">
        <f t="shared" ref="C382:G382" si="59">C383+C384+C385</f>
        <v>1557</v>
      </c>
      <c r="D382" s="22">
        <f t="shared" si="59"/>
        <v>1963</v>
      </c>
      <c r="E382" s="22">
        <f t="shared" si="59"/>
        <v>57284</v>
      </c>
      <c r="F382" s="22">
        <f t="shared" si="59"/>
        <v>14319</v>
      </c>
      <c r="G382" s="22">
        <f t="shared" si="59"/>
        <v>40736</v>
      </c>
      <c r="H382" s="22">
        <f>SUM(H383:H385)</f>
        <v>0</v>
      </c>
      <c r="I382" s="22">
        <f t="shared" ref="I382:X382" si="60">SUM(I383:I385)</f>
        <v>0</v>
      </c>
      <c r="J382" s="22">
        <f t="shared" si="60"/>
        <v>1533</v>
      </c>
      <c r="K382" s="22">
        <f t="shared" si="60"/>
        <v>5667</v>
      </c>
      <c r="L382" s="22">
        <f t="shared" si="60"/>
        <v>119</v>
      </c>
      <c r="M382" s="22">
        <f t="shared" si="60"/>
        <v>0</v>
      </c>
      <c r="N382" s="22">
        <f t="shared" si="60"/>
        <v>2</v>
      </c>
      <c r="O382" s="22">
        <f t="shared" si="60"/>
        <v>13</v>
      </c>
      <c r="P382" s="22">
        <f t="shared" si="60"/>
        <v>11</v>
      </c>
      <c r="Q382" s="22">
        <f t="shared" si="60"/>
        <v>0</v>
      </c>
      <c r="R382" s="22">
        <f t="shared" si="60"/>
        <v>0</v>
      </c>
      <c r="S382" s="22">
        <f t="shared" si="60"/>
        <v>323</v>
      </c>
      <c r="T382" s="22">
        <f t="shared" si="60"/>
        <v>0</v>
      </c>
      <c r="U382" s="22">
        <f t="shared" si="60"/>
        <v>6465</v>
      </c>
      <c r="V382" s="22">
        <f t="shared" si="60"/>
        <v>2415</v>
      </c>
      <c r="W382" s="22">
        <f t="shared" si="60"/>
        <v>486</v>
      </c>
      <c r="X382" s="22">
        <f t="shared" si="60"/>
        <v>585</v>
      </c>
      <c r="Y382" s="22">
        <f t="shared" ref="Y382:Z382" si="61">SUM(Y383:Y385)</f>
        <v>0</v>
      </c>
      <c r="Z382" s="22">
        <f t="shared" si="61"/>
        <v>0</v>
      </c>
      <c r="AA382" s="22" t="e">
        <f>AA383+AA384+AA385</f>
        <v>#VALUE!</v>
      </c>
    </row>
    <row r="383" spans="1:27" ht="27" customHeight="1" x14ac:dyDescent="0.25">
      <c r="A383" s="4" t="s">
        <v>435</v>
      </c>
      <c r="B383" s="23">
        <v>2950</v>
      </c>
      <c r="C383" s="23">
        <v>1424</v>
      </c>
      <c r="D383" s="5">
        <v>1526</v>
      </c>
      <c r="E383" s="5">
        <v>49841</v>
      </c>
      <c r="F383" s="23">
        <v>13447</v>
      </c>
      <c r="G383" s="23">
        <v>35433</v>
      </c>
      <c r="H383" s="5" t="s">
        <v>0</v>
      </c>
      <c r="I383" s="5" t="s">
        <v>0</v>
      </c>
      <c r="J383" s="23">
        <v>1520</v>
      </c>
      <c r="K383" s="23">
        <v>3705</v>
      </c>
      <c r="L383" s="23">
        <v>119</v>
      </c>
      <c r="M383" s="5" t="s">
        <v>0</v>
      </c>
      <c r="N383" s="5">
        <v>2</v>
      </c>
      <c r="O383" s="23">
        <v>12</v>
      </c>
      <c r="P383" s="23">
        <v>9</v>
      </c>
      <c r="Q383" s="5" t="s">
        <v>0</v>
      </c>
      <c r="R383" s="5" t="s">
        <v>0</v>
      </c>
      <c r="S383" s="23">
        <v>323</v>
      </c>
      <c r="T383" s="5" t="s">
        <v>0</v>
      </c>
      <c r="U383" s="23">
        <v>6303</v>
      </c>
      <c r="V383" s="23">
        <v>2415</v>
      </c>
      <c r="W383" s="23">
        <v>238</v>
      </c>
      <c r="X383" s="23">
        <v>486</v>
      </c>
      <c r="Y383" s="5" t="s">
        <v>0</v>
      </c>
      <c r="Z383" s="5" t="s">
        <v>0</v>
      </c>
      <c r="AA383" s="5" t="s">
        <v>27</v>
      </c>
    </row>
    <row r="384" spans="1:27" ht="27" customHeight="1" x14ac:dyDescent="0.25">
      <c r="A384" s="4" t="s">
        <v>436</v>
      </c>
      <c r="B384" s="23">
        <v>337</v>
      </c>
      <c r="C384" s="23">
        <v>71</v>
      </c>
      <c r="D384" s="5">
        <v>266</v>
      </c>
      <c r="E384" s="5">
        <v>4497</v>
      </c>
      <c r="F384" s="23">
        <v>369</v>
      </c>
      <c r="G384" s="23">
        <v>3116</v>
      </c>
      <c r="H384" s="5" t="s">
        <v>0</v>
      </c>
      <c r="I384" s="5" t="s">
        <v>0</v>
      </c>
      <c r="J384" s="23">
        <v>3</v>
      </c>
      <c r="K384" s="23">
        <v>1236</v>
      </c>
      <c r="L384" s="5" t="s">
        <v>0</v>
      </c>
      <c r="M384" s="5" t="s">
        <v>0</v>
      </c>
      <c r="N384" s="5" t="s">
        <v>0</v>
      </c>
      <c r="O384" s="23">
        <v>1</v>
      </c>
      <c r="P384" s="23">
        <v>2</v>
      </c>
      <c r="Q384" s="5" t="s">
        <v>0</v>
      </c>
      <c r="R384" s="5" t="s">
        <v>0</v>
      </c>
      <c r="S384" s="5" t="s">
        <v>0</v>
      </c>
      <c r="T384" s="5" t="s">
        <v>0</v>
      </c>
      <c r="U384" s="23">
        <v>139</v>
      </c>
      <c r="V384" s="5" t="s">
        <v>0</v>
      </c>
      <c r="W384" s="23">
        <v>76</v>
      </c>
      <c r="X384" s="23">
        <v>60</v>
      </c>
      <c r="Y384" s="5" t="s">
        <v>0</v>
      </c>
      <c r="Z384" s="5" t="s">
        <v>0</v>
      </c>
      <c r="AA384" s="5" t="s">
        <v>27</v>
      </c>
    </row>
    <row r="385" spans="1:27" ht="27" customHeight="1" x14ac:dyDescent="0.25">
      <c r="A385" s="4" t="s">
        <v>437</v>
      </c>
      <c r="B385" s="23">
        <v>233</v>
      </c>
      <c r="C385" s="23">
        <v>62</v>
      </c>
      <c r="D385" s="5">
        <v>171</v>
      </c>
      <c r="E385" s="5">
        <v>2946</v>
      </c>
      <c r="F385" s="23">
        <v>503</v>
      </c>
      <c r="G385" s="23">
        <v>2187</v>
      </c>
      <c r="H385" s="5" t="s">
        <v>0</v>
      </c>
      <c r="I385" s="5" t="s">
        <v>0</v>
      </c>
      <c r="J385" s="23">
        <v>10</v>
      </c>
      <c r="K385" s="23">
        <v>726</v>
      </c>
      <c r="L385" s="5" t="s">
        <v>0</v>
      </c>
      <c r="M385" s="5" t="s">
        <v>0</v>
      </c>
      <c r="N385" s="5" t="s">
        <v>0</v>
      </c>
      <c r="O385" s="5" t="s">
        <v>0</v>
      </c>
      <c r="P385" s="5" t="s">
        <v>0</v>
      </c>
      <c r="Q385" s="5" t="s">
        <v>0</v>
      </c>
      <c r="R385" s="5" t="s">
        <v>0</v>
      </c>
      <c r="S385" s="5" t="s">
        <v>0</v>
      </c>
      <c r="T385" s="5" t="s">
        <v>0</v>
      </c>
      <c r="U385" s="23">
        <v>23</v>
      </c>
      <c r="V385" s="5" t="s">
        <v>0</v>
      </c>
      <c r="W385" s="23">
        <v>172</v>
      </c>
      <c r="X385" s="23">
        <v>39</v>
      </c>
      <c r="Y385" s="5" t="s">
        <v>0</v>
      </c>
      <c r="Z385" s="5" t="s">
        <v>0</v>
      </c>
      <c r="AA385" s="5" t="s">
        <v>27</v>
      </c>
    </row>
    <row r="386" spans="1:27" ht="27" customHeight="1" x14ac:dyDescent="0.25">
      <c r="A386" s="3" t="s">
        <v>438</v>
      </c>
      <c r="B386" s="22">
        <f>B387+B388+B389</f>
        <v>2468</v>
      </c>
      <c r="C386" s="22">
        <f t="shared" ref="C386:G386" si="62">C387+C388+C389</f>
        <v>807</v>
      </c>
      <c r="D386" s="22">
        <f t="shared" si="62"/>
        <v>1661</v>
      </c>
      <c r="E386" s="22">
        <f t="shared" si="62"/>
        <v>43429</v>
      </c>
      <c r="F386" s="22">
        <f t="shared" si="62"/>
        <v>8248</v>
      </c>
      <c r="G386" s="22">
        <f t="shared" si="62"/>
        <v>33833</v>
      </c>
      <c r="H386" s="22">
        <f>SUM(H387:H389)</f>
        <v>0</v>
      </c>
      <c r="I386" s="22">
        <f t="shared" ref="I386:X386" si="63">SUM(I387:I389)</f>
        <v>0</v>
      </c>
      <c r="J386" s="22">
        <f t="shared" si="63"/>
        <v>501</v>
      </c>
      <c r="K386" s="22">
        <f t="shared" si="63"/>
        <v>8756</v>
      </c>
      <c r="L386" s="22">
        <f t="shared" si="63"/>
        <v>5</v>
      </c>
      <c r="M386" s="22">
        <f t="shared" si="63"/>
        <v>0</v>
      </c>
      <c r="N386" s="22">
        <f t="shared" si="63"/>
        <v>2</v>
      </c>
      <c r="O386" s="22">
        <f t="shared" si="63"/>
        <v>0</v>
      </c>
      <c r="P386" s="22">
        <f t="shared" si="63"/>
        <v>1</v>
      </c>
      <c r="Q386" s="22">
        <f t="shared" si="63"/>
        <v>0</v>
      </c>
      <c r="R386" s="22">
        <f t="shared" si="63"/>
        <v>0</v>
      </c>
      <c r="S386" s="22">
        <f t="shared" si="63"/>
        <v>0</v>
      </c>
      <c r="T386" s="22">
        <f t="shared" si="63"/>
        <v>0</v>
      </c>
      <c r="U386" s="22">
        <f t="shared" si="63"/>
        <v>331</v>
      </c>
      <c r="V386" s="22">
        <f t="shared" si="63"/>
        <v>0</v>
      </c>
      <c r="W386" s="22">
        <f t="shared" si="63"/>
        <v>106</v>
      </c>
      <c r="X386" s="22">
        <f t="shared" si="63"/>
        <v>176</v>
      </c>
      <c r="Y386" s="22">
        <f t="shared" ref="Y386:Z386" si="64">SUM(Y387:Y389)</f>
        <v>0</v>
      </c>
      <c r="Z386" s="22">
        <f t="shared" si="64"/>
        <v>0</v>
      </c>
      <c r="AA386" s="22" t="e">
        <f>AA387+AA388+AA389</f>
        <v>#VALUE!</v>
      </c>
    </row>
    <row r="387" spans="1:27" ht="27" customHeight="1" x14ac:dyDescent="0.25">
      <c r="A387" s="4" t="s">
        <v>439</v>
      </c>
      <c r="B387" s="23">
        <v>1886</v>
      </c>
      <c r="C387" s="23">
        <v>691</v>
      </c>
      <c r="D387" s="5">
        <v>1195</v>
      </c>
      <c r="E387" s="5">
        <v>35014</v>
      </c>
      <c r="F387" s="23">
        <v>7411</v>
      </c>
      <c r="G387" s="23">
        <v>28620</v>
      </c>
      <c r="H387" s="5" t="s">
        <v>0</v>
      </c>
      <c r="I387" s="5" t="s">
        <v>0</v>
      </c>
      <c r="J387" s="23">
        <v>501</v>
      </c>
      <c r="K387" s="23">
        <v>5758</v>
      </c>
      <c r="L387" s="23">
        <v>5</v>
      </c>
      <c r="M387" s="5" t="s">
        <v>0</v>
      </c>
      <c r="N387" s="23">
        <v>2</v>
      </c>
      <c r="O387" s="5" t="s">
        <v>0</v>
      </c>
      <c r="P387" s="23">
        <v>1</v>
      </c>
      <c r="Q387" s="5" t="s">
        <v>0</v>
      </c>
      <c r="R387" s="5" t="s">
        <v>0</v>
      </c>
      <c r="S387" s="5" t="s">
        <v>0</v>
      </c>
      <c r="T387" s="5" t="s">
        <v>0</v>
      </c>
      <c r="U387" s="23">
        <v>127</v>
      </c>
      <c r="V387" s="5" t="s">
        <v>0</v>
      </c>
      <c r="W387" s="23">
        <v>87</v>
      </c>
      <c r="X387" s="23">
        <v>159</v>
      </c>
      <c r="Y387" s="5" t="s">
        <v>0</v>
      </c>
      <c r="Z387" s="5" t="s">
        <v>0</v>
      </c>
      <c r="AA387" s="5" t="s">
        <v>27</v>
      </c>
    </row>
    <row r="388" spans="1:27" ht="27" customHeight="1" x14ac:dyDescent="0.25">
      <c r="A388" s="4" t="s">
        <v>440</v>
      </c>
      <c r="B388" s="23">
        <v>283</v>
      </c>
      <c r="C388" s="23">
        <v>46</v>
      </c>
      <c r="D388" s="5">
        <v>237</v>
      </c>
      <c r="E388" s="5">
        <v>4079</v>
      </c>
      <c r="F388" s="23">
        <v>110</v>
      </c>
      <c r="G388" s="23">
        <v>1580</v>
      </c>
      <c r="H388" s="5" t="s">
        <v>0</v>
      </c>
      <c r="I388" s="5" t="s">
        <v>0</v>
      </c>
      <c r="J388" s="5" t="s">
        <v>0</v>
      </c>
      <c r="K388" s="23">
        <v>2339</v>
      </c>
      <c r="L388" s="5" t="s">
        <v>0</v>
      </c>
      <c r="M388" s="5" t="s">
        <v>0</v>
      </c>
      <c r="N388" s="5" t="s">
        <v>0</v>
      </c>
      <c r="O388" s="5" t="s">
        <v>0</v>
      </c>
      <c r="P388" s="5" t="s">
        <v>0</v>
      </c>
      <c r="Q388" s="5" t="s">
        <v>0</v>
      </c>
      <c r="R388" s="5" t="s">
        <v>0</v>
      </c>
      <c r="S388" s="5" t="s">
        <v>0</v>
      </c>
      <c r="T388" s="5" t="s">
        <v>0</v>
      </c>
      <c r="U388" s="23">
        <v>160</v>
      </c>
      <c r="V388" s="5" t="s">
        <v>0</v>
      </c>
      <c r="W388" s="23">
        <v>10</v>
      </c>
      <c r="X388" s="23">
        <v>10</v>
      </c>
      <c r="Y388" s="5" t="s">
        <v>0</v>
      </c>
      <c r="Z388" s="5" t="s">
        <v>0</v>
      </c>
      <c r="AA388" s="5" t="s">
        <v>45</v>
      </c>
    </row>
    <row r="389" spans="1:27" ht="27" customHeight="1" x14ac:dyDescent="0.25">
      <c r="A389" s="4" t="s">
        <v>441</v>
      </c>
      <c r="B389" s="23">
        <v>299</v>
      </c>
      <c r="C389" s="23">
        <v>70</v>
      </c>
      <c r="D389" s="5">
        <v>229</v>
      </c>
      <c r="E389" s="5">
        <v>4336</v>
      </c>
      <c r="F389" s="23">
        <v>727</v>
      </c>
      <c r="G389" s="23">
        <v>3633</v>
      </c>
      <c r="H389" s="5" t="s">
        <v>0</v>
      </c>
      <c r="I389" s="5" t="s">
        <v>0</v>
      </c>
      <c r="J389" s="5" t="s">
        <v>0</v>
      </c>
      <c r="K389" s="23">
        <v>659</v>
      </c>
      <c r="L389" s="5" t="s">
        <v>0</v>
      </c>
      <c r="M389" s="5" t="s">
        <v>0</v>
      </c>
      <c r="N389" s="5" t="s">
        <v>0</v>
      </c>
      <c r="O389" s="5" t="s">
        <v>0</v>
      </c>
      <c r="P389" s="5" t="s">
        <v>0</v>
      </c>
      <c r="Q389" s="5" t="s">
        <v>0</v>
      </c>
      <c r="R389" s="5" t="s">
        <v>0</v>
      </c>
      <c r="S389" s="5" t="s">
        <v>0</v>
      </c>
      <c r="T389" s="5" t="s">
        <v>0</v>
      </c>
      <c r="U389" s="23">
        <v>44</v>
      </c>
      <c r="V389" s="5" t="s">
        <v>0</v>
      </c>
      <c r="W389" s="23">
        <v>9</v>
      </c>
      <c r="X389" s="23">
        <v>7</v>
      </c>
      <c r="Y389" s="5" t="s">
        <v>0</v>
      </c>
      <c r="Z389" s="5" t="s">
        <v>0</v>
      </c>
      <c r="AA389" s="5" t="s">
        <v>45</v>
      </c>
    </row>
    <row r="390" spans="1:27" ht="27" customHeight="1" x14ac:dyDescent="0.25">
      <c r="A390" s="3" t="s">
        <v>442</v>
      </c>
      <c r="B390" s="22">
        <f>B391+B392+B393+B394+B395+B396+B397+B398+B399+B400+B401</f>
        <v>7437</v>
      </c>
      <c r="C390" s="22">
        <f t="shared" ref="C390:G390" si="65">C391+C392+C393+C394+C395+C396+C397+C398+C399+C400+C401</f>
        <v>2847</v>
      </c>
      <c r="D390" s="22">
        <f t="shared" si="65"/>
        <v>4590</v>
      </c>
      <c r="E390" s="22">
        <f t="shared" si="65"/>
        <v>131478</v>
      </c>
      <c r="F390" s="22">
        <f t="shared" si="65"/>
        <v>27460</v>
      </c>
      <c r="G390" s="22">
        <f t="shared" si="65"/>
        <v>99373</v>
      </c>
      <c r="H390" s="22">
        <f>SUM(H391:H401)</f>
        <v>0</v>
      </c>
      <c r="I390" s="22">
        <f t="shared" ref="I390:X390" si="66">SUM(I391:I401)</f>
        <v>0</v>
      </c>
      <c r="J390" s="22">
        <f t="shared" si="66"/>
        <v>1627</v>
      </c>
      <c r="K390" s="22">
        <f t="shared" si="66"/>
        <v>28699</v>
      </c>
      <c r="L390" s="22">
        <f t="shared" si="66"/>
        <v>62</v>
      </c>
      <c r="M390" s="22">
        <f t="shared" si="66"/>
        <v>0</v>
      </c>
      <c r="N390" s="22">
        <f t="shared" si="66"/>
        <v>5</v>
      </c>
      <c r="O390" s="22">
        <f t="shared" si="66"/>
        <v>8</v>
      </c>
      <c r="P390" s="22">
        <f t="shared" si="66"/>
        <v>3</v>
      </c>
      <c r="Q390" s="22">
        <f t="shared" si="66"/>
        <v>0</v>
      </c>
      <c r="R390" s="22">
        <f t="shared" si="66"/>
        <v>0</v>
      </c>
      <c r="S390" s="22">
        <f t="shared" si="66"/>
        <v>5</v>
      </c>
      <c r="T390" s="22">
        <f t="shared" si="66"/>
        <v>0</v>
      </c>
      <c r="U390" s="22">
        <f t="shared" si="66"/>
        <v>1633</v>
      </c>
      <c r="V390" s="22">
        <f t="shared" si="66"/>
        <v>63</v>
      </c>
      <c r="W390" s="22">
        <f t="shared" si="66"/>
        <v>1089</v>
      </c>
      <c r="X390" s="22">
        <f t="shared" si="66"/>
        <v>1002</v>
      </c>
      <c r="Y390" s="22">
        <f t="shared" ref="Y390:Z390" si="67">SUM(Y391:Y401)</f>
        <v>0</v>
      </c>
      <c r="Z390" s="22">
        <f t="shared" si="67"/>
        <v>0</v>
      </c>
      <c r="AA390" s="22" t="e">
        <f>AA391+AA392+AA393+AA394+AA395+AA396+AA397+AA398+AA399+AA400+AA401</f>
        <v>#VALUE!</v>
      </c>
    </row>
    <row r="391" spans="1:27" ht="27" customHeight="1" x14ac:dyDescent="0.25">
      <c r="A391" s="4" t="s">
        <v>443</v>
      </c>
      <c r="B391" s="23">
        <v>399</v>
      </c>
      <c r="C391" s="23">
        <v>112</v>
      </c>
      <c r="D391" s="5">
        <v>287</v>
      </c>
      <c r="E391" s="5">
        <v>5416</v>
      </c>
      <c r="F391" s="23">
        <v>1193</v>
      </c>
      <c r="G391" s="23">
        <v>3332</v>
      </c>
      <c r="H391" s="5" t="s">
        <v>0</v>
      </c>
      <c r="I391" s="5" t="s">
        <v>0</v>
      </c>
      <c r="J391" s="23">
        <v>50</v>
      </c>
      <c r="K391" s="23">
        <v>1898</v>
      </c>
      <c r="L391" s="5" t="s">
        <v>0</v>
      </c>
      <c r="M391" s="5" t="s">
        <v>0</v>
      </c>
      <c r="N391" s="5" t="s">
        <v>0</v>
      </c>
      <c r="O391" s="5" t="s">
        <v>0</v>
      </c>
      <c r="P391" s="5" t="s">
        <v>0</v>
      </c>
      <c r="Q391" s="5" t="s">
        <v>0</v>
      </c>
      <c r="R391" s="5" t="s">
        <v>0</v>
      </c>
      <c r="S391" s="5" t="s">
        <v>0</v>
      </c>
      <c r="T391" s="5" t="s">
        <v>0</v>
      </c>
      <c r="U391" s="23">
        <v>136</v>
      </c>
      <c r="V391" s="5" t="s">
        <v>0</v>
      </c>
      <c r="W391" s="23">
        <v>134</v>
      </c>
      <c r="X391" s="23">
        <v>40</v>
      </c>
      <c r="Y391" s="5" t="s">
        <v>0</v>
      </c>
      <c r="Z391" s="5" t="s">
        <v>0</v>
      </c>
      <c r="AA391" s="5" t="s">
        <v>45</v>
      </c>
    </row>
    <row r="392" spans="1:27" ht="27" customHeight="1" x14ac:dyDescent="0.25">
      <c r="A392" s="4" t="s">
        <v>444</v>
      </c>
      <c r="B392" s="23">
        <v>1258</v>
      </c>
      <c r="C392" s="23">
        <v>528</v>
      </c>
      <c r="D392" s="5">
        <v>730</v>
      </c>
      <c r="E392" s="5">
        <v>26586</v>
      </c>
      <c r="F392" s="23">
        <v>10804</v>
      </c>
      <c r="G392" s="23">
        <v>20929</v>
      </c>
      <c r="H392" s="5" t="s">
        <v>0</v>
      </c>
      <c r="I392" s="5" t="s">
        <v>0</v>
      </c>
      <c r="J392" s="23">
        <v>1303</v>
      </c>
      <c r="K392" s="23">
        <v>4229</v>
      </c>
      <c r="L392" s="23">
        <v>6</v>
      </c>
      <c r="M392" s="5" t="s">
        <v>0</v>
      </c>
      <c r="N392" s="5" t="s">
        <v>0</v>
      </c>
      <c r="O392" s="23">
        <v>2</v>
      </c>
      <c r="P392" s="23">
        <v>3</v>
      </c>
      <c r="Q392" s="5" t="s">
        <v>0</v>
      </c>
      <c r="R392" s="5" t="s">
        <v>0</v>
      </c>
      <c r="S392" s="5" t="s">
        <v>0</v>
      </c>
      <c r="T392" s="5" t="s">
        <v>0</v>
      </c>
      <c r="U392" s="23">
        <v>114</v>
      </c>
      <c r="V392" s="5" t="s">
        <v>0</v>
      </c>
      <c r="W392" s="23">
        <v>107</v>
      </c>
      <c r="X392" s="23">
        <v>219</v>
      </c>
      <c r="Y392" s="5" t="s">
        <v>0</v>
      </c>
      <c r="Z392" s="5" t="s">
        <v>0</v>
      </c>
      <c r="AA392" s="5" t="s">
        <v>27</v>
      </c>
    </row>
    <row r="393" spans="1:27" ht="27" customHeight="1" x14ac:dyDescent="0.25">
      <c r="A393" s="4" t="s">
        <v>445</v>
      </c>
      <c r="B393" s="23">
        <v>172</v>
      </c>
      <c r="C393" s="23">
        <v>36</v>
      </c>
      <c r="D393" s="5">
        <v>136</v>
      </c>
      <c r="E393" s="5">
        <v>3841</v>
      </c>
      <c r="F393" s="23">
        <v>119</v>
      </c>
      <c r="G393" s="23">
        <v>2424</v>
      </c>
      <c r="H393" s="5" t="s">
        <v>0</v>
      </c>
      <c r="I393" s="5" t="s">
        <v>0</v>
      </c>
      <c r="J393" s="5" t="s">
        <v>0</v>
      </c>
      <c r="K393" s="23">
        <v>1326</v>
      </c>
      <c r="L393" s="5" t="s">
        <v>0</v>
      </c>
      <c r="M393" s="5" t="s">
        <v>0</v>
      </c>
      <c r="N393" s="5" t="s">
        <v>0</v>
      </c>
      <c r="O393" s="5" t="s">
        <v>0</v>
      </c>
      <c r="P393" s="5" t="s">
        <v>0</v>
      </c>
      <c r="Q393" s="5" t="s">
        <v>0</v>
      </c>
      <c r="R393" s="5" t="s">
        <v>0</v>
      </c>
      <c r="S393" s="5" t="s">
        <v>0</v>
      </c>
      <c r="T393" s="5" t="s">
        <v>0</v>
      </c>
      <c r="U393" s="23">
        <v>91</v>
      </c>
      <c r="V393" s="5" t="s">
        <v>0</v>
      </c>
      <c r="W393" s="23">
        <v>48</v>
      </c>
      <c r="X393" s="23">
        <v>15</v>
      </c>
      <c r="Y393" s="5" t="s">
        <v>0</v>
      </c>
      <c r="Z393" s="5" t="s">
        <v>0</v>
      </c>
      <c r="AA393" s="5" t="s">
        <v>27</v>
      </c>
    </row>
    <row r="394" spans="1:27" ht="27" customHeight="1" x14ac:dyDescent="0.25">
      <c r="A394" s="4" t="s">
        <v>446</v>
      </c>
      <c r="B394" s="23">
        <v>433</v>
      </c>
      <c r="C394" s="23">
        <v>136</v>
      </c>
      <c r="D394" s="5">
        <v>297</v>
      </c>
      <c r="E394" s="5">
        <v>11453</v>
      </c>
      <c r="F394" s="23">
        <v>482</v>
      </c>
      <c r="G394" s="23">
        <v>6164</v>
      </c>
      <c r="H394" s="5" t="s">
        <v>0</v>
      </c>
      <c r="I394" s="5" t="s">
        <v>0</v>
      </c>
      <c r="J394" s="23">
        <v>9</v>
      </c>
      <c r="K394" s="23">
        <v>5224</v>
      </c>
      <c r="L394" s="5" t="s">
        <v>0</v>
      </c>
      <c r="M394" s="5" t="s">
        <v>0</v>
      </c>
      <c r="N394" s="5" t="s">
        <v>0</v>
      </c>
      <c r="O394" s="5" t="s">
        <v>0</v>
      </c>
      <c r="P394" s="5" t="s">
        <v>0</v>
      </c>
      <c r="Q394" s="5" t="s">
        <v>0</v>
      </c>
      <c r="R394" s="5" t="s">
        <v>0</v>
      </c>
      <c r="S394" s="5" t="s">
        <v>0</v>
      </c>
      <c r="T394" s="5" t="s">
        <v>0</v>
      </c>
      <c r="U394" s="23">
        <v>56</v>
      </c>
      <c r="V394" s="5" t="s">
        <v>0</v>
      </c>
      <c r="W394" s="23">
        <v>315</v>
      </c>
      <c r="X394" s="23">
        <v>164</v>
      </c>
      <c r="Y394" s="5" t="s">
        <v>0</v>
      </c>
      <c r="Z394" s="5" t="s">
        <v>0</v>
      </c>
      <c r="AA394" s="5" t="s">
        <v>27</v>
      </c>
    </row>
    <row r="395" spans="1:27" ht="27" customHeight="1" x14ac:dyDescent="0.25">
      <c r="A395" s="4" t="s">
        <v>447</v>
      </c>
      <c r="B395" s="23">
        <v>458</v>
      </c>
      <c r="C395" s="23">
        <v>173</v>
      </c>
      <c r="D395" s="5">
        <v>285</v>
      </c>
      <c r="E395" s="5">
        <v>8503</v>
      </c>
      <c r="F395" s="23">
        <v>1002</v>
      </c>
      <c r="G395" s="23">
        <v>4058</v>
      </c>
      <c r="H395" s="5" t="s">
        <v>0</v>
      </c>
      <c r="I395" s="5" t="s">
        <v>0</v>
      </c>
      <c r="J395" s="23">
        <v>4</v>
      </c>
      <c r="K395" s="23">
        <v>4384</v>
      </c>
      <c r="L395" s="5" t="s">
        <v>0</v>
      </c>
      <c r="M395" s="5" t="s">
        <v>0</v>
      </c>
      <c r="N395" s="5" t="s">
        <v>0</v>
      </c>
      <c r="O395" s="5" t="s">
        <v>0</v>
      </c>
      <c r="P395" s="5" t="s">
        <v>0</v>
      </c>
      <c r="Q395" s="5" t="s">
        <v>0</v>
      </c>
      <c r="R395" s="5" t="s">
        <v>0</v>
      </c>
      <c r="S395" s="5" t="s">
        <v>0</v>
      </c>
      <c r="T395" s="5" t="s">
        <v>0</v>
      </c>
      <c r="U395" s="23">
        <v>57</v>
      </c>
      <c r="V395" s="5" t="s">
        <v>0</v>
      </c>
      <c r="W395" s="23">
        <v>258</v>
      </c>
      <c r="X395" s="23">
        <v>252</v>
      </c>
      <c r="Y395" s="5" t="s">
        <v>0</v>
      </c>
      <c r="Z395" s="5" t="s">
        <v>0</v>
      </c>
      <c r="AA395" s="5" t="s">
        <v>27</v>
      </c>
    </row>
    <row r="396" spans="1:27" ht="27" customHeight="1" x14ac:dyDescent="0.25">
      <c r="A396" s="4" t="s">
        <v>448</v>
      </c>
      <c r="B396" s="23">
        <v>637</v>
      </c>
      <c r="C396" s="23">
        <v>197</v>
      </c>
      <c r="D396" s="5">
        <v>440</v>
      </c>
      <c r="E396" s="5">
        <v>11943</v>
      </c>
      <c r="F396" s="23">
        <v>1359</v>
      </c>
      <c r="G396" s="23">
        <v>9229</v>
      </c>
      <c r="H396" s="5" t="s">
        <v>0</v>
      </c>
      <c r="I396" s="5" t="s">
        <v>0</v>
      </c>
      <c r="J396" s="5" t="s">
        <v>0</v>
      </c>
      <c r="K396" s="23">
        <v>2637</v>
      </c>
      <c r="L396" s="5" t="s">
        <v>0</v>
      </c>
      <c r="M396" s="5" t="s">
        <v>0</v>
      </c>
      <c r="N396" s="5" t="s">
        <v>0</v>
      </c>
      <c r="O396" s="5" t="s">
        <v>0</v>
      </c>
      <c r="P396" s="5" t="s">
        <v>0</v>
      </c>
      <c r="Q396" s="5" t="s">
        <v>0</v>
      </c>
      <c r="R396" s="5" t="s">
        <v>0</v>
      </c>
      <c r="S396" s="5" t="s">
        <v>0</v>
      </c>
      <c r="T396" s="5" t="s">
        <v>0</v>
      </c>
      <c r="U396" s="23">
        <v>77</v>
      </c>
      <c r="V396" s="5" t="s">
        <v>0</v>
      </c>
      <c r="W396" s="23">
        <v>15</v>
      </c>
      <c r="X396" s="23">
        <v>47</v>
      </c>
      <c r="Y396" s="5" t="s">
        <v>0</v>
      </c>
      <c r="Z396" s="5" t="s">
        <v>0</v>
      </c>
      <c r="AA396" s="5" t="s">
        <v>27</v>
      </c>
    </row>
    <row r="397" spans="1:27" ht="27" customHeight="1" x14ac:dyDescent="0.25">
      <c r="A397" s="4" t="s">
        <v>449</v>
      </c>
      <c r="B397" s="23">
        <v>60</v>
      </c>
      <c r="C397" s="23">
        <v>9</v>
      </c>
      <c r="D397" s="5">
        <v>51</v>
      </c>
      <c r="E397" s="5">
        <v>1715</v>
      </c>
      <c r="F397" s="23">
        <v>101</v>
      </c>
      <c r="G397" s="23">
        <v>1045</v>
      </c>
      <c r="H397" s="5" t="s">
        <v>0</v>
      </c>
      <c r="I397" s="5" t="s">
        <v>0</v>
      </c>
      <c r="J397" s="5" t="s">
        <v>0</v>
      </c>
      <c r="K397" s="23">
        <v>596</v>
      </c>
      <c r="L397" s="5" t="s">
        <v>0</v>
      </c>
      <c r="M397" s="5" t="s">
        <v>0</v>
      </c>
      <c r="N397" s="5" t="s">
        <v>0</v>
      </c>
      <c r="O397" s="5" t="s">
        <v>0</v>
      </c>
      <c r="P397" s="5" t="s">
        <v>0</v>
      </c>
      <c r="Q397" s="5" t="s">
        <v>0</v>
      </c>
      <c r="R397" s="5" t="s">
        <v>0</v>
      </c>
      <c r="S397" s="5" t="s">
        <v>0</v>
      </c>
      <c r="T397" s="5" t="s">
        <v>0</v>
      </c>
      <c r="U397" s="23">
        <v>74</v>
      </c>
      <c r="V397" s="5" t="s">
        <v>0</v>
      </c>
      <c r="W397" s="23">
        <v>8</v>
      </c>
      <c r="X397" s="23">
        <v>10</v>
      </c>
      <c r="Y397" s="5" t="s">
        <v>0</v>
      </c>
      <c r="Z397" s="5" t="s">
        <v>0</v>
      </c>
      <c r="AA397" s="5" t="s">
        <v>27</v>
      </c>
    </row>
    <row r="398" spans="1:27" ht="27" customHeight="1" x14ac:dyDescent="0.25">
      <c r="A398" s="4" t="s">
        <v>450</v>
      </c>
      <c r="B398" s="23">
        <v>226</v>
      </c>
      <c r="C398" s="23">
        <v>123</v>
      </c>
      <c r="D398" s="5">
        <v>103</v>
      </c>
      <c r="E398" s="5">
        <v>1956</v>
      </c>
      <c r="F398" s="23">
        <v>384</v>
      </c>
      <c r="G398" s="23">
        <v>1276</v>
      </c>
      <c r="H398" s="5" t="s">
        <v>0</v>
      </c>
      <c r="I398" s="5" t="s">
        <v>0</v>
      </c>
      <c r="J398" s="5" t="s">
        <v>0</v>
      </c>
      <c r="K398" s="23">
        <v>605</v>
      </c>
      <c r="L398" s="23">
        <v>40</v>
      </c>
      <c r="M398" s="5" t="s">
        <v>0</v>
      </c>
      <c r="N398" s="5" t="s">
        <v>0</v>
      </c>
      <c r="O398" s="23">
        <v>5</v>
      </c>
      <c r="P398" s="5" t="s">
        <v>0</v>
      </c>
      <c r="Q398" s="5" t="s">
        <v>0</v>
      </c>
      <c r="R398" s="5" t="s">
        <v>0</v>
      </c>
      <c r="S398" s="5" t="s">
        <v>0</v>
      </c>
      <c r="T398" s="5" t="s">
        <v>0</v>
      </c>
      <c r="U398" s="23">
        <v>30</v>
      </c>
      <c r="V398" s="5" t="s">
        <v>0</v>
      </c>
      <c r="W398" s="23">
        <v>26</v>
      </c>
      <c r="X398" s="23">
        <v>30</v>
      </c>
      <c r="Y398" s="5" t="s">
        <v>0</v>
      </c>
      <c r="Z398" s="5" t="s">
        <v>0</v>
      </c>
      <c r="AA398" s="5" t="s">
        <v>27</v>
      </c>
    </row>
    <row r="399" spans="1:27" ht="27" customHeight="1" x14ac:dyDescent="0.25">
      <c r="A399" s="4" t="s">
        <v>451</v>
      </c>
      <c r="B399" s="23">
        <v>3102</v>
      </c>
      <c r="C399" s="23">
        <v>1349</v>
      </c>
      <c r="D399" s="5">
        <v>1753</v>
      </c>
      <c r="E399" s="5">
        <v>51359</v>
      </c>
      <c r="F399" s="23">
        <v>10920</v>
      </c>
      <c r="G399" s="23">
        <v>44035</v>
      </c>
      <c r="H399" s="5" t="s">
        <v>0</v>
      </c>
      <c r="I399" s="5" t="s">
        <v>0</v>
      </c>
      <c r="J399" s="23">
        <v>257</v>
      </c>
      <c r="K399" s="23">
        <v>6035</v>
      </c>
      <c r="L399" s="23">
        <v>16</v>
      </c>
      <c r="M399" s="5" t="s">
        <v>0</v>
      </c>
      <c r="N399" s="23">
        <v>5</v>
      </c>
      <c r="O399" s="23">
        <v>1</v>
      </c>
      <c r="P399" s="5" t="s">
        <v>0</v>
      </c>
      <c r="Q399" s="5" t="s">
        <v>0</v>
      </c>
      <c r="R399" s="5" t="s">
        <v>0</v>
      </c>
      <c r="S399" s="23">
        <v>5</v>
      </c>
      <c r="T399" s="5" t="s">
        <v>0</v>
      </c>
      <c r="U399" s="23">
        <v>942</v>
      </c>
      <c r="V399" s="23">
        <v>63</v>
      </c>
      <c r="W399" s="23">
        <v>30</v>
      </c>
      <c r="X399" s="23">
        <v>108</v>
      </c>
      <c r="Y399" s="5" t="s">
        <v>0</v>
      </c>
      <c r="Z399" s="5" t="s">
        <v>0</v>
      </c>
      <c r="AA399" s="5" t="s">
        <v>27</v>
      </c>
    </row>
    <row r="400" spans="1:27" ht="27" customHeight="1" x14ac:dyDescent="0.25">
      <c r="A400" s="4" t="s">
        <v>452</v>
      </c>
      <c r="B400" s="23">
        <v>534</v>
      </c>
      <c r="C400" s="23">
        <v>150</v>
      </c>
      <c r="D400" s="5">
        <v>384</v>
      </c>
      <c r="E400" s="5">
        <v>5722</v>
      </c>
      <c r="F400" s="23">
        <v>958</v>
      </c>
      <c r="G400" s="23">
        <v>4766</v>
      </c>
      <c r="H400" s="5" t="s">
        <v>0</v>
      </c>
      <c r="I400" s="5" t="s">
        <v>0</v>
      </c>
      <c r="J400" s="23">
        <v>4</v>
      </c>
      <c r="K400" s="23">
        <v>902</v>
      </c>
      <c r="L400" s="5" t="s">
        <v>0</v>
      </c>
      <c r="M400" s="5" t="s">
        <v>0</v>
      </c>
      <c r="N400" s="5" t="s">
        <v>0</v>
      </c>
      <c r="O400" s="5" t="s">
        <v>0</v>
      </c>
      <c r="P400" s="5" t="s">
        <v>0</v>
      </c>
      <c r="Q400" s="5" t="s">
        <v>0</v>
      </c>
      <c r="R400" s="5" t="s">
        <v>0</v>
      </c>
      <c r="S400" s="5" t="s">
        <v>0</v>
      </c>
      <c r="T400" s="5" t="s">
        <v>0</v>
      </c>
      <c r="U400" s="23">
        <v>50</v>
      </c>
      <c r="V400" s="5" t="s">
        <v>0</v>
      </c>
      <c r="W400" s="23">
        <v>125</v>
      </c>
      <c r="X400" s="23">
        <v>36</v>
      </c>
      <c r="Y400" s="5" t="s">
        <v>0</v>
      </c>
      <c r="Z400" s="5" t="s">
        <v>0</v>
      </c>
      <c r="AA400" s="5" t="s">
        <v>27</v>
      </c>
    </row>
    <row r="401" spans="1:27" ht="27" customHeight="1" x14ac:dyDescent="0.25">
      <c r="A401" s="4" t="s">
        <v>453</v>
      </c>
      <c r="B401" s="23">
        <v>158</v>
      </c>
      <c r="C401" s="23">
        <v>34</v>
      </c>
      <c r="D401" s="5">
        <v>124</v>
      </c>
      <c r="E401" s="5">
        <v>2984</v>
      </c>
      <c r="F401" s="23">
        <v>138</v>
      </c>
      <c r="G401" s="23">
        <v>2115</v>
      </c>
      <c r="H401" s="5" t="s">
        <v>0</v>
      </c>
      <c r="I401" s="5" t="s">
        <v>0</v>
      </c>
      <c r="J401" s="5" t="s">
        <v>0</v>
      </c>
      <c r="K401" s="23">
        <v>863</v>
      </c>
      <c r="L401" s="5" t="s">
        <v>0</v>
      </c>
      <c r="M401" s="5" t="s">
        <v>0</v>
      </c>
      <c r="N401" s="5" t="s">
        <v>0</v>
      </c>
      <c r="O401" s="5" t="s">
        <v>0</v>
      </c>
      <c r="P401" s="5" t="s">
        <v>0</v>
      </c>
      <c r="Q401" s="5" t="s">
        <v>0</v>
      </c>
      <c r="R401" s="5" t="s">
        <v>0</v>
      </c>
      <c r="S401" s="5" t="s">
        <v>0</v>
      </c>
      <c r="T401" s="5" t="s">
        <v>0</v>
      </c>
      <c r="U401" s="23">
        <v>6</v>
      </c>
      <c r="V401" s="5" t="s">
        <v>0</v>
      </c>
      <c r="W401" s="23">
        <v>23</v>
      </c>
      <c r="X401" s="23">
        <v>81</v>
      </c>
      <c r="Y401" s="5" t="s">
        <v>0</v>
      </c>
      <c r="Z401" s="5" t="s">
        <v>0</v>
      </c>
      <c r="AA401" s="5" t="s">
        <v>27</v>
      </c>
    </row>
    <row r="402" spans="1:27" ht="27" customHeight="1" x14ac:dyDescent="0.25">
      <c r="A402" s="3" t="s">
        <v>24</v>
      </c>
      <c r="B402" s="22">
        <f>SUM(B403:B429)</f>
        <v>60872</v>
      </c>
      <c r="C402" s="22">
        <f t="shared" ref="C402:R402" si="68">SUM(C403:C429)</f>
        <v>14906</v>
      </c>
      <c r="D402" s="22">
        <f t="shared" si="68"/>
        <v>45966</v>
      </c>
      <c r="E402" s="22">
        <f t="shared" si="68"/>
        <v>1058100</v>
      </c>
      <c r="F402" s="22">
        <f t="shared" si="68"/>
        <v>159700</v>
      </c>
      <c r="G402" s="22">
        <f t="shared" si="68"/>
        <v>899009</v>
      </c>
      <c r="H402" s="22">
        <f t="shared" si="68"/>
        <v>0</v>
      </c>
      <c r="I402" s="22">
        <f t="shared" si="68"/>
        <v>0</v>
      </c>
      <c r="J402" s="22">
        <f t="shared" si="68"/>
        <v>4057</v>
      </c>
      <c r="K402" s="22">
        <f t="shared" si="68"/>
        <v>55944</v>
      </c>
      <c r="L402" s="22">
        <f t="shared" si="68"/>
        <v>5401</v>
      </c>
      <c r="M402" s="22">
        <f t="shared" si="68"/>
        <v>0</v>
      </c>
      <c r="N402" s="22">
        <f t="shared" si="68"/>
        <v>145</v>
      </c>
      <c r="O402" s="22">
        <f t="shared" si="68"/>
        <v>495</v>
      </c>
      <c r="P402" s="22">
        <f t="shared" si="68"/>
        <v>224</v>
      </c>
      <c r="Q402" s="22">
        <f t="shared" si="68"/>
        <v>0</v>
      </c>
      <c r="R402" s="22">
        <f t="shared" si="68"/>
        <v>0</v>
      </c>
      <c r="S402" s="22">
        <f t="shared" ref="S402:Z402" si="69">SUM(S403:S429)</f>
        <v>0</v>
      </c>
      <c r="T402" s="22">
        <f t="shared" si="69"/>
        <v>0</v>
      </c>
      <c r="U402" s="22">
        <f t="shared" si="69"/>
        <v>92815</v>
      </c>
      <c r="V402" s="22">
        <f t="shared" si="69"/>
        <v>10</v>
      </c>
      <c r="W402" s="22">
        <f t="shared" si="69"/>
        <v>110</v>
      </c>
      <c r="X402" s="22">
        <f t="shared" si="69"/>
        <v>2</v>
      </c>
      <c r="Y402" s="22">
        <f t="shared" si="69"/>
        <v>0</v>
      </c>
      <c r="Z402" s="22">
        <f t="shared" si="69"/>
        <v>0</v>
      </c>
      <c r="AA402" s="22">
        <f>SUM(AA403:AA429)</f>
        <v>0</v>
      </c>
    </row>
    <row r="403" spans="1:27" ht="27" customHeight="1" x14ac:dyDescent="0.25">
      <c r="A403" s="4" t="s">
        <v>454</v>
      </c>
      <c r="B403" s="23">
        <v>1652</v>
      </c>
      <c r="C403" s="23">
        <v>310</v>
      </c>
      <c r="D403" s="5">
        <v>1342</v>
      </c>
      <c r="E403" s="5">
        <v>26608</v>
      </c>
      <c r="F403" s="23">
        <v>5188</v>
      </c>
      <c r="G403" s="23">
        <v>25592</v>
      </c>
      <c r="H403" s="5" t="s">
        <v>0</v>
      </c>
      <c r="I403" s="5" t="s">
        <v>0</v>
      </c>
      <c r="J403" s="23">
        <v>71</v>
      </c>
      <c r="K403" s="23">
        <v>916</v>
      </c>
      <c r="L403" s="23">
        <v>25</v>
      </c>
      <c r="M403" s="5" t="s">
        <v>0</v>
      </c>
      <c r="N403" s="5">
        <v>1</v>
      </c>
      <c r="O403" s="23">
        <v>3</v>
      </c>
      <c r="P403" s="5" t="s">
        <v>0</v>
      </c>
      <c r="Q403" s="5" t="s">
        <v>0</v>
      </c>
      <c r="R403" s="5" t="s">
        <v>0</v>
      </c>
      <c r="S403" s="5" t="s">
        <v>0</v>
      </c>
      <c r="T403" s="5" t="s">
        <v>0</v>
      </c>
      <c r="U403" s="5" t="s">
        <v>0</v>
      </c>
      <c r="V403" s="5" t="s">
        <v>0</v>
      </c>
      <c r="W403" s="5" t="s">
        <v>0</v>
      </c>
      <c r="X403" s="5" t="s">
        <v>0</v>
      </c>
      <c r="Y403" s="5" t="s">
        <v>0</v>
      </c>
      <c r="Z403" s="5" t="s">
        <v>0</v>
      </c>
      <c r="AA403" s="5" t="s">
        <v>0</v>
      </c>
    </row>
    <row r="404" spans="1:27" ht="27" customHeight="1" x14ac:dyDescent="0.25">
      <c r="A404" s="4" t="s">
        <v>455</v>
      </c>
      <c r="B404" s="23">
        <v>2253</v>
      </c>
      <c r="C404" s="23">
        <v>906</v>
      </c>
      <c r="D404" s="5">
        <v>1347</v>
      </c>
      <c r="E404" s="5">
        <v>36520</v>
      </c>
      <c r="F404" s="23">
        <v>12407</v>
      </c>
      <c r="G404" s="23">
        <v>33938</v>
      </c>
      <c r="H404" s="5" t="s">
        <v>0</v>
      </c>
      <c r="I404" s="5" t="s">
        <v>0</v>
      </c>
      <c r="J404" s="23">
        <v>323</v>
      </c>
      <c r="K404" s="23">
        <v>2034</v>
      </c>
      <c r="L404" s="23">
        <v>211</v>
      </c>
      <c r="M404" s="5" t="s">
        <v>0</v>
      </c>
      <c r="N404" s="23">
        <v>5</v>
      </c>
      <c r="O404" s="23">
        <v>9</v>
      </c>
      <c r="P404" s="5" t="s">
        <v>0</v>
      </c>
      <c r="Q404" s="5" t="s">
        <v>0</v>
      </c>
      <c r="R404" s="5" t="s">
        <v>0</v>
      </c>
      <c r="S404" s="5" t="s">
        <v>0</v>
      </c>
      <c r="T404" s="5" t="s">
        <v>0</v>
      </c>
      <c r="U404" s="5" t="s">
        <v>0</v>
      </c>
      <c r="V404" s="5" t="s">
        <v>0</v>
      </c>
      <c r="W404" s="23">
        <v>3</v>
      </c>
      <c r="X404" s="5" t="s">
        <v>0</v>
      </c>
      <c r="Y404" s="5" t="s">
        <v>0</v>
      </c>
      <c r="Z404" s="5" t="s">
        <v>0</v>
      </c>
      <c r="AA404" s="5" t="s">
        <v>27</v>
      </c>
    </row>
    <row r="405" spans="1:27" ht="27" customHeight="1" x14ac:dyDescent="0.25">
      <c r="A405" s="4" t="s">
        <v>456</v>
      </c>
      <c r="B405" s="23">
        <v>1513</v>
      </c>
      <c r="C405" s="23">
        <v>365</v>
      </c>
      <c r="D405" s="5">
        <v>1148</v>
      </c>
      <c r="E405" s="5">
        <v>28740</v>
      </c>
      <c r="F405" s="23">
        <v>6462</v>
      </c>
      <c r="G405" s="23">
        <v>27480</v>
      </c>
      <c r="H405" s="5" t="s">
        <v>0</v>
      </c>
      <c r="I405" s="5" t="s">
        <v>0</v>
      </c>
      <c r="J405" s="23">
        <v>185</v>
      </c>
      <c r="K405" s="23">
        <v>825</v>
      </c>
      <c r="L405" s="23">
        <v>184</v>
      </c>
      <c r="M405" s="5" t="s">
        <v>0</v>
      </c>
      <c r="N405" s="23">
        <v>6</v>
      </c>
      <c r="O405" s="23">
        <v>39</v>
      </c>
      <c r="P405" s="23">
        <v>21</v>
      </c>
      <c r="Q405" s="5" t="s">
        <v>0</v>
      </c>
      <c r="R405" s="5" t="s">
        <v>0</v>
      </c>
      <c r="S405" s="5" t="s">
        <v>0</v>
      </c>
      <c r="T405" s="5" t="s">
        <v>0</v>
      </c>
      <c r="U405" s="5" t="s">
        <v>0</v>
      </c>
      <c r="V405" s="5" t="s">
        <v>0</v>
      </c>
      <c r="W405" s="5" t="s">
        <v>0</v>
      </c>
      <c r="X405" s="5" t="s">
        <v>0</v>
      </c>
      <c r="Y405" s="5" t="s">
        <v>0</v>
      </c>
      <c r="Z405" s="5" t="s">
        <v>0</v>
      </c>
      <c r="AA405" s="5" t="s">
        <v>27</v>
      </c>
    </row>
    <row r="406" spans="1:27" ht="27" customHeight="1" x14ac:dyDescent="0.25">
      <c r="A406" s="4" t="s">
        <v>457</v>
      </c>
      <c r="B406" s="23">
        <v>935</v>
      </c>
      <c r="C406" s="23">
        <v>292</v>
      </c>
      <c r="D406" s="5">
        <v>643</v>
      </c>
      <c r="E406" s="5">
        <v>19418</v>
      </c>
      <c r="F406" s="23">
        <v>6436</v>
      </c>
      <c r="G406" s="23">
        <v>18258</v>
      </c>
      <c r="H406" s="5" t="s">
        <v>0</v>
      </c>
      <c r="I406" s="5" t="s">
        <v>0</v>
      </c>
      <c r="J406" s="23">
        <v>14</v>
      </c>
      <c r="K406" s="23">
        <v>941</v>
      </c>
      <c r="L406" s="23">
        <v>204</v>
      </c>
      <c r="M406" s="5" t="s">
        <v>0</v>
      </c>
      <c r="N406" s="23">
        <v>1</v>
      </c>
      <c r="O406" s="5" t="s">
        <v>0</v>
      </c>
      <c r="P406" s="5" t="s">
        <v>0</v>
      </c>
      <c r="Q406" s="5" t="s">
        <v>0</v>
      </c>
      <c r="R406" s="5" t="s">
        <v>0</v>
      </c>
      <c r="S406" s="5" t="s">
        <v>0</v>
      </c>
      <c r="T406" s="5" t="s">
        <v>0</v>
      </c>
      <c r="U406" s="5" t="s">
        <v>0</v>
      </c>
      <c r="V406" s="5" t="s">
        <v>0</v>
      </c>
      <c r="W406" s="5" t="s">
        <v>0</v>
      </c>
      <c r="X406" s="5" t="s">
        <v>0</v>
      </c>
      <c r="Y406" s="5" t="s">
        <v>0</v>
      </c>
      <c r="Z406" s="5" t="s">
        <v>0</v>
      </c>
      <c r="AA406" s="5" t="s">
        <v>27</v>
      </c>
    </row>
    <row r="407" spans="1:27" ht="27" customHeight="1" x14ac:dyDescent="0.25">
      <c r="A407" s="4" t="s">
        <v>458</v>
      </c>
      <c r="B407" s="23">
        <v>4575</v>
      </c>
      <c r="C407" s="23">
        <v>1191</v>
      </c>
      <c r="D407" s="5">
        <v>3384</v>
      </c>
      <c r="E407" s="5">
        <v>71282</v>
      </c>
      <c r="F407" s="23">
        <v>16212</v>
      </c>
      <c r="G407" s="23">
        <v>69665</v>
      </c>
      <c r="H407" s="5" t="s">
        <v>0</v>
      </c>
      <c r="I407" s="5" t="s">
        <v>0</v>
      </c>
      <c r="J407" s="23">
        <v>219</v>
      </c>
      <c r="K407" s="23">
        <v>878</v>
      </c>
      <c r="L407" s="23">
        <v>475</v>
      </c>
      <c r="M407" s="5" t="s">
        <v>0</v>
      </c>
      <c r="N407" s="23">
        <v>8</v>
      </c>
      <c r="O407" s="23">
        <v>25</v>
      </c>
      <c r="P407" s="23">
        <v>12</v>
      </c>
      <c r="Q407" s="5" t="s">
        <v>0</v>
      </c>
      <c r="R407" s="5" t="s">
        <v>0</v>
      </c>
      <c r="S407" s="5" t="s">
        <v>0</v>
      </c>
      <c r="T407" s="5" t="s">
        <v>0</v>
      </c>
      <c r="U407" s="5" t="s">
        <v>0</v>
      </c>
      <c r="V407" s="5" t="s">
        <v>0</v>
      </c>
      <c r="W407" s="23">
        <v>6</v>
      </c>
      <c r="X407" s="5" t="s">
        <v>0</v>
      </c>
      <c r="Y407" s="5" t="s">
        <v>0</v>
      </c>
      <c r="Z407" s="5" t="s">
        <v>0</v>
      </c>
      <c r="AA407" s="5" t="s">
        <v>27</v>
      </c>
    </row>
    <row r="408" spans="1:27" ht="27" customHeight="1" x14ac:dyDescent="0.25">
      <c r="A408" s="4" t="s">
        <v>459</v>
      </c>
      <c r="B408" s="23">
        <v>2158</v>
      </c>
      <c r="C408" s="23">
        <v>386</v>
      </c>
      <c r="D408" s="5">
        <v>1772</v>
      </c>
      <c r="E408" s="5">
        <v>34152</v>
      </c>
      <c r="F408" s="23">
        <v>3847</v>
      </c>
      <c r="G408" s="23">
        <v>31102</v>
      </c>
      <c r="H408" s="5" t="s">
        <v>0</v>
      </c>
      <c r="I408" s="5" t="s">
        <v>0</v>
      </c>
      <c r="J408" s="23">
        <v>104</v>
      </c>
      <c r="K408" s="23">
        <v>2867</v>
      </c>
      <c r="L408" s="23">
        <v>71</v>
      </c>
      <c r="M408" s="5" t="s">
        <v>0</v>
      </c>
      <c r="N408" s="5">
        <v>1</v>
      </c>
      <c r="O408" s="23">
        <v>5</v>
      </c>
      <c r="P408" s="23">
        <v>2</v>
      </c>
      <c r="Q408" s="5" t="s">
        <v>0</v>
      </c>
      <c r="R408" s="5" t="s">
        <v>0</v>
      </c>
      <c r="S408" s="5" t="s">
        <v>0</v>
      </c>
      <c r="T408" s="5" t="s">
        <v>0</v>
      </c>
      <c r="U408" s="5" t="s">
        <v>0</v>
      </c>
      <c r="V408" s="5" t="s">
        <v>0</v>
      </c>
      <c r="W408" s="5" t="s">
        <v>0</v>
      </c>
      <c r="X408" s="5" t="s">
        <v>0</v>
      </c>
      <c r="Y408" s="5" t="s">
        <v>0</v>
      </c>
      <c r="Z408" s="5" t="s">
        <v>0</v>
      </c>
      <c r="AA408" s="5" t="s">
        <v>0</v>
      </c>
    </row>
    <row r="409" spans="1:27" ht="27" customHeight="1" x14ac:dyDescent="0.25">
      <c r="A409" s="4" t="s">
        <v>460</v>
      </c>
      <c r="B409" s="23">
        <v>9140</v>
      </c>
      <c r="C409" s="23">
        <v>1539</v>
      </c>
      <c r="D409" s="5">
        <v>7601</v>
      </c>
      <c r="E409" s="5">
        <v>227550</v>
      </c>
      <c r="F409" s="5" t="s">
        <v>0</v>
      </c>
      <c r="G409" s="23">
        <v>124753</v>
      </c>
      <c r="H409" s="5" t="s">
        <v>0</v>
      </c>
      <c r="I409" s="5" t="s">
        <v>0</v>
      </c>
      <c r="J409" s="23">
        <v>699</v>
      </c>
      <c r="K409" s="23">
        <v>6967</v>
      </c>
      <c r="L409" s="23">
        <v>1964</v>
      </c>
      <c r="M409" s="5" t="s">
        <v>0</v>
      </c>
      <c r="N409" s="23">
        <v>35</v>
      </c>
      <c r="O409" s="23">
        <v>254</v>
      </c>
      <c r="P409" s="23">
        <v>78</v>
      </c>
      <c r="Q409" s="5" t="s">
        <v>0</v>
      </c>
      <c r="R409" s="5" t="s">
        <v>0</v>
      </c>
      <c r="S409" s="5" t="s">
        <v>0</v>
      </c>
      <c r="T409" s="5" t="s">
        <v>0</v>
      </c>
      <c r="U409" s="23">
        <v>92800</v>
      </c>
      <c r="V409" s="5" t="s">
        <v>0</v>
      </c>
      <c r="W409" s="23">
        <v>92</v>
      </c>
      <c r="X409" s="23">
        <v>1</v>
      </c>
      <c r="Y409" s="5" t="s">
        <v>0</v>
      </c>
      <c r="Z409" s="5" t="s">
        <v>0</v>
      </c>
      <c r="AA409" s="5" t="s">
        <v>27</v>
      </c>
    </row>
    <row r="410" spans="1:27" ht="27" customHeight="1" x14ac:dyDescent="0.25">
      <c r="A410" s="4" t="s">
        <v>461</v>
      </c>
      <c r="B410" s="23">
        <v>1532</v>
      </c>
      <c r="C410" s="23">
        <v>441</v>
      </c>
      <c r="D410" s="5">
        <v>1091</v>
      </c>
      <c r="E410" s="5">
        <v>28783</v>
      </c>
      <c r="F410" s="23">
        <v>6639</v>
      </c>
      <c r="G410" s="23">
        <v>25601</v>
      </c>
      <c r="H410" s="5" t="s">
        <v>0</v>
      </c>
      <c r="I410" s="5" t="s">
        <v>0</v>
      </c>
      <c r="J410" s="23">
        <v>214</v>
      </c>
      <c r="K410" s="23">
        <v>2689</v>
      </c>
      <c r="L410" s="23">
        <v>275</v>
      </c>
      <c r="M410" s="5" t="s">
        <v>0</v>
      </c>
      <c r="N410" s="23" t="s">
        <v>0</v>
      </c>
      <c r="O410" s="23">
        <v>4</v>
      </c>
      <c r="P410" s="5" t="s">
        <v>0</v>
      </c>
      <c r="Q410" s="5" t="s">
        <v>0</v>
      </c>
      <c r="R410" s="5" t="s">
        <v>0</v>
      </c>
      <c r="S410" s="5" t="s">
        <v>0</v>
      </c>
      <c r="T410" s="5" t="s">
        <v>0</v>
      </c>
      <c r="U410" s="5" t="s">
        <v>0</v>
      </c>
      <c r="V410" s="5" t="s">
        <v>0</v>
      </c>
      <c r="W410" s="23">
        <v>2</v>
      </c>
      <c r="X410" s="5" t="s">
        <v>0</v>
      </c>
      <c r="Y410" s="5" t="s">
        <v>0</v>
      </c>
      <c r="Z410" s="5" t="s">
        <v>0</v>
      </c>
      <c r="AA410" s="5" t="s">
        <v>0</v>
      </c>
    </row>
    <row r="411" spans="1:27" ht="27" customHeight="1" x14ac:dyDescent="0.25">
      <c r="A411" s="4" t="s">
        <v>462</v>
      </c>
      <c r="B411" s="23">
        <v>3590</v>
      </c>
      <c r="C411" s="23">
        <v>640</v>
      </c>
      <c r="D411" s="5">
        <v>2950</v>
      </c>
      <c r="E411" s="5">
        <v>65907</v>
      </c>
      <c r="F411" s="23">
        <v>10174</v>
      </c>
      <c r="G411" s="23">
        <v>62875</v>
      </c>
      <c r="H411" s="5" t="s">
        <v>0</v>
      </c>
      <c r="I411" s="5" t="s">
        <v>0</v>
      </c>
      <c r="J411" s="23">
        <v>326</v>
      </c>
      <c r="K411" s="23">
        <v>2345</v>
      </c>
      <c r="L411" s="23">
        <v>323</v>
      </c>
      <c r="M411" s="5" t="s">
        <v>0</v>
      </c>
      <c r="N411" s="23">
        <v>24</v>
      </c>
      <c r="O411" s="23">
        <v>14</v>
      </c>
      <c r="P411" s="5" t="s">
        <v>0</v>
      </c>
      <c r="Q411" s="5" t="s">
        <v>0</v>
      </c>
      <c r="R411" s="5" t="s">
        <v>0</v>
      </c>
      <c r="S411" s="5" t="s">
        <v>0</v>
      </c>
      <c r="T411" s="5" t="s">
        <v>0</v>
      </c>
      <c r="U411" s="5" t="s">
        <v>0</v>
      </c>
      <c r="V411" s="5" t="s">
        <v>0</v>
      </c>
      <c r="W411" s="5" t="s">
        <v>0</v>
      </c>
      <c r="X411" s="5" t="s">
        <v>0</v>
      </c>
      <c r="Y411" s="5" t="s">
        <v>0</v>
      </c>
      <c r="Z411" s="5" t="s">
        <v>0</v>
      </c>
      <c r="AA411" s="5" t="s">
        <v>27</v>
      </c>
    </row>
    <row r="412" spans="1:27" ht="27" customHeight="1" x14ac:dyDescent="0.25">
      <c r="A412" s="4" t="s">
        <v>463</v>
      </c>
      <c r="B412" s="23">
        <v>2634</v>
      </c>
      <c r="C412" s="23">
        <v>618</v>
      </c>
      <c r="D412" s="5">
        <v>2016</v>
      </c>
      <c r="E412" s="5">
        <v>30402</v>
      </c>
      <c r="F412" s="23">
        <v>7547</v>
      </c>
      <c r="G412" s="23">
        <v>29686</v>
      </c>
      <c r="H412" s="5" t="s">
        <v>0</v>
      </c>
      <c r="I412" s="5" t="s">
        <v>0</v>
      </c>
      <c r="J412" s="23">
        <v>38</v>
      </c>
      <c r="K412" s="23">
        <v>551</v>
      </c>
      <c r="L412" s="23">
        <v>127</v>
      </c>
      <c r="M412" s="5" t="s">
        <v>0</v>
      </c>
      <c r="N412" s="5" t="s">
        <v>0</v>
      </c>
      <c r="O412" s="5" t="s">
        <v>0</v>
      </c>
      <c r="P412" s="5" t="s">
        <v>0</v>
      </c>
      <c r="Q412" s="5" t="s">
        <v>0</v>
      </c>
      <c r="R412" s="5" t="s">
        <v>0</v>
      </c>
      <c r="S412" s="5" t="s">
        <v>0</v>
      </c>
      <c r="T412" s="5" t="s">
        <v>0</v>
      </c>
      <c r="U412" s="5" t="s">
        <v>0</v>
      </c>
      <c r="V412" s="5" t="s">
        <v>0</v>
      </c>
      <c r="W412" s="5" t="s">
        <v>0</v>
      </c>
      <c r="X412" s="5" t="s">
        <v>0</v>
      </c>
      <c r="Y412" s="5" t="s">
        <v>0</v>
      </c>
      <c r="Z412" s="5" t="s">
        <v>0</v>
      </c>
      <c r="AA412" s="5" t="s">
        <v>27</v>
      </c>
    </row>
    <row r="413" spans="1:27" ht="27" customHeight="1" x14ac:dyDescent="0.25">
      <c r="A413" s="4" t="s">
        <v>464</v>
      </c>
      <c r="B413" s="23">
        <v>1185</v>
      </c>
      <c r="C413" s="23">
        <v>301</v>
      </c>
      <c r="D413" s="5">
        <v>884</v>
      </c>
      <c r="E413" s="5">
        <v>18993</v>
      </c>
      <c r="F413" s="23">
        <v>4290</v>
      </c>
      <c r="G413" s="23">
        <v>17010</v>
      </c>
      <c r="H413" s="5" t="s">
        <v>0</v>
      </c>
      <c r="I413" s="5" t="s">
        <v>0</v>
      </c>
      <c r="J413" s="23">
        <v>75</v>
      </c>
      <c r="K413" s="23">
        <v>1848</v>
      </c>
      <c r="L413" s="23">
        <v>47</v>
      </c>
      <c r="M413" s="5" t="s">
        <v>0</v>
      </c>
      <c r="N413" s="23">
        <v>4</v>
      </c>
      <c r="O413" s="5" t="s">
        <v>0</v>
      </c>
      <c r="P413" s="23">
        <v>9</v>
      </c>
      <c r="Q413" s="5" t="s">
        <v>0</v>
      </c>
      <c r="R413" s="5" t="s">
        <v>0</v>
      </c>
      <c r="S413" s="5" t="s">
        <v>0</v>
      </c>
      <c r="T413" s="5" t="s">
        <v>0</v>
      </c>
      <c r="U413" s="5" t="s">
        <v>0</v>
      </c>
      <c r="V413" s="5" t="s">
        <v>0</v>
      </c>
      <c r="W413" s="23">
        <v>1</v>
      </c>
      <c r="X413" s="5" t="s">
        <v>0</v>
      </c>
      <c r="Y413" s="5" t="s">
        <v>0</v>
      </c>
      <c r="Z413" s="5" t="s">
        <v>0</v>
      </c>
      <c r="AA413" s="5" t="s">
        <v>27</v>
      </c>
    </row>
    <row r="414" spans="1:27" ht="27" customHeight="1" x14ac:dyDescent="0.25">
      <c r="A414" s="4" t="s">
        <v>465</v>
      </c>
      <c r="B414" s="23">
        <v>480</v>
      </c>
      <c r="C414" s="23">
        <v>130</v>
      </c>
      <c r="D414" s="5">
        <v>350</v>
      </c>
      <c r="E414" s="5">
        <v>11851</v>
      </c>
      <c r="F414" s="23">
        <v>2226</v>
      </c>
      <c r="G414" s="23">
        <v>10123</v>
      </c>
      <c r="H414" s="5" t="s">
        <v>0</v>
      </c>
      <c r="I414" s="5" t="s">
        <v>0</v>
      </c>
      <c r="J414" s="23">
        <v>60</v>
      </c>
      <c r="K414" s="23">
        <v>1482</v>
      </c>
      <c r="L414" s="23">
        <v>186</v>
      </c>
      <c r="M414" s="5" t="s">
        <v>0</v>
      </c>
      <c r="N414" s="23" t="s">
        <v>0</v>
      </c>
      <c r="O414" s="5" t="s">
        <v>0</v>
      </c>
      <c r="P414" s="5" t="s">
        <v>0</v>
      </c>
      <c r="Q414" s="5" t="s">
        <v>0</v>
      </c>
      <c r="R414" s="5" t="s">
        <v>0</v>
      </c>
      <c r="S414" s="5" t="s">
        <v>0</v>
      </c>
      <c r="T414" s="5" t="s">
        <v>0</v>
      </c>
      <c r="U414" s="5" t="s">
        <v>0</v>
      </c>
      <c r="V414" s="5" t="s">
        <v>0</v>
      </c>
      <c r="W414" s="5" t="s">
        <v>0</v>
      </c>
      <c r="X414" s="5" t="s">
        <v>0</v>
      </c>
      <c r="Y414" s="5" t="s">
        <v>0</v>
      </c>
      <c r="Z414" s="5" t="s">
        <v>0</v>
      </c>
      <c r="AA414" s="5" t="s">
        <v>27</v>
      </c>
    </row>
    <row r="415" spans="1:27" ht="27" customHeight="1" x14ac:dyDescent="0.25">
      <c r="A415" s="4" t="s">
        <v>466</v>
      </c>
      <c r="B415" s="23">
        <v>2082</v>
      </c>
      <c r="C415" s="23">
        <v>588</v>
      </c>
      <c r="D415" s="5">
        <v>1494</v>
      </c>
      <c r="E415" s="5">
        <v>42627</v>
      </c>
      <c r="F415" s="23">
        <v>8928</v>
      </c>
      <c r="G415" s="23">
        <v>40483</v>
      </c>
      <c r="H415" s="5" t="s">
        <v>0</v>
      </c>
      <c r="I415" s="5" t="s">
        <v>0</v>
      </c>
      <c r="J415" s="23">
        <v>92</v>
      </c>
      <c r="K415" s="23">
        <v>1929</v>
      </c>
      <c r="L415" s="23">
        <v>68</v>
      </c>
      <c r="M415" s="5" t="s">
        <v>0</v>
      </c>
      <c r="N415" s="5">
        <v>35</v>
      </c>
      <c r="O415" s="23">
        <v>15</v>
      </c>
      <c r="P415" s="5" t="s">
        <v>0</v>
      </c>
      <c r="Q415" s="5" t="s">
        <v>0</v>
      </c>
      <c r="R415" s="5" t="s">
        <v>0</v>
      </c>
      <c r="S415" s="5" t="s">
        <v>0</v>
      </c>
      <c r="T415" s="5" t="s">
        <v>0</v>
      </c>
      <c r="U415" s="23">
        <v>3</v>
      </c>
      <c r="V415" s="23">
        <v>2</v>
      </c>
      <c r="W415" s="5" t="s">
        <v>0</v>
      </c>
      <c r="X415" s="5" t="s">
        <v>0</v>
      </c>
      <c r="Y415" s="5" t="s">
        <v>0</v>
      </c>
      <c r="Z415" s="5" t="s">
        <v>0</v>
      </c>
      <c r="AA415" s="5" t="s">
        <v>27</v>
      </c>
    </row>
    <row r="416" spans="1:27" ht="27" customHeight="1" x14ac:dyDescent="0.25">
      <c r="A416" s="4" t="s">
        <v>467</v>
      </c>
      <c r="B416" s="23">
        <v>1332</v>
      </c>
      <c r="C416" s="23">
        <v>551</v>
      </c>
      <c r="D416" s="5">
        <v>781</v>
      </c>
      <c r="E416" s="5">
        <v>19270</v>
      </c>
      <c r="F416" s="23">
        <v>5036</v>
      </c>
      <c r="G416" s="23">
        <v>17381</v>
      </c>
      <c r="H416" s="5" t="s">
        <v>0</v>
      </c>
      <c r="I416" s="5" t="s">
        <v>0</v>
      </c>
      <c r="J416" s="23">
        <v>28</v>
      </c>
      <c r="K416" s="23">
        <v>1772</v>
      </c>
      <c r="L416" s="23">
        <v>88</v>
      </c>
      <c r="M416" s="5" t="s">
        <v>0</v>
      </c>
      <c r="N416" s="5" t="s">
        <v>0</v>
      </c>
      <c r="O416" s="5" t="s">
        <v>0</v>
      </c>
      <c r="P416" s="23">
        <v>1</v>
      </c>
      <c r="Q416" s="5" t="s">
        <v>0</v>
      </c>
      <c r="R416" s="5" t="s">
        <v>0</v>
      </c>
      <c r="S416" s="5" t="s">
        <v>0</v>
      </c>
      <c r="T416" s="5" t="s">
        <v>0</v>
      </c>
      <c r="U416" s="5" t="s">
        <v>0</v>
      </c>
      <c r="V416" s="5" t="s">
        <v>0</v>
      </c>
      <c r="W416" s="5" t="s">
        <v>0</v>
      </c>
      <c r="X416" s="5" t="s">
        <v>0</v>
      </c>
      <c r="Y416" s="5" t="s">
        <v>0</v>
      </c>
      <c r="Z416" s="5" t="s">
        <v>0</v>
      </c>
      <c r="AA416" s="5" t="s">
        <v>27</v>
      </c>
    </row>
    <row r="417" spans="1:27" ht="27" customHeight="1" x14ac:dyDescent="0.25">
      <c r="A417" s="4" t="s">
        <v>468</v>
      </c>
      <c r="B417" s="23">
        <v>1315</v>
      </c>
      <c r="C417" s="23">
        <v>322</v>
      </c>
      <c r="D417" s="5">
        <v>993</v>
      </c>
      <c r="E417" s="5">
        <v>15938</v>
      </c>
      <c r="F417" s="23">
        <v>2709</v>
      </c>
      <c r="G417" s="23">
        <v>14504</v>
      </c>
      <c r="H417" s="5" t="s">
        <v>0</v>
      </c>
      <c r="I417" s="5" t="s">
        <v>0</v>
      </c>
      <c r="J417" s="23">
        <v>37</v>
      </c>
      <c r="K417" s="23">
        <v>1357</v>
      </c>
      <c r="L417" s="23">
        <v>31</v>
      </c>
      <c r="M417" s="5" t="s">
        <v>0</v>
      </c>
      <c r="N417" s="5">
        <v>4</v>
      </c>
      <c r="O417" s="5" t="s">
        <v>0</v>
      </c>
      <c r="P417" s="5" t="s">
        <v>0</v>
      </c>
      <c r="Q417" s="5" t="s">
        <v>0</v>
      </c>
      <c r="R417" s="5" t="s">
        <v>0</v>
      </c>
      <c r="S417" s="5" t="s">
        <v>0</v>
      </c>
      <c r="T417" s="5" t="s">
        <v>0</v>
      </c>
      <c r="U417" s="23">
        <v>3</v>
      </c>
      <c r="V417" s="23">
        <v>2</v>
      </c>
      <c r="W417" s="5" t="s">
        <v>0</v>
      </c>
      <c r="X417" s="5" t="s">
        <v>0</v>
      </c>
      <c r="Y417" s="5" t="s">
        <v>0</v>
      </c>
      <c r="Z417" s="5" t="s">
        <v>0</v>
      </c>
      <c r="AA417" s="5" t="s">
        <v>0</v>
      </c>
    </row>
    <row r="418" spans="1:27" ht="27" customHeight="1" x14ac:dyDescent="0.25">
      <c r="A418" s="4" t="s">
        <v>469</v>
      </c>
      <c r="B418" s="23">
        <v>1707</v>
      </c>
      <c r="C418" s="23">
        <v>461</v>
      </c>
      <c r="D418" s="5">
        <v>1246</v>
      </c>
      <c r="E418" s="5">
        <v>32236</v>
      </c>
      <c r="F418" s="23">
        <v>7371</v>
      </c>
      <c r="G418" s="23">
        <v>31315</v>
      </c>
      <c r="H418" s="5" t="s">
        <v>0</v>
      </c>
      <c r="I418" s="5" t="s">
        <v>0</v>
      </c>
      <c r="J418" s="23">
        <v>186</v>
      </c>
      <c r="K418" s="23">
        <v>624</v>
      </c>
      <c r="L418" s="23">
        <v>107</v>
      </c>
      <c r="M418" s="5" t="s">
        <v>0</v>
      </c>
      <c r="N418" s="5">
        <v>3</v>
      </c>
      <c r="O418" s="5" t="s">
        <v>0</v>
      </c>
      <c r="P418" s="23">
        <v>1</v>
      </c>
      <c r="Q418" s="5" t="s">
        <v>0</v>
      </c>
      <c r="R418" s="5" t="s">
        <v>0</v>
      </c>
      <c r="S418" s="5" t="s">
        <v>0</v>
      </c>
      <c r="T418" s="5" t="s">
        <v>0</v>
      </c>
      <c r="U418" s="5" t="s">
        <v>0</v>
      </c>
      <c r="V418" s="5" t="s">
        <v>0</v>
      </c>
      <c r="W418" s="5" t="s">
        <v>0</v>
      </c>
      <c r="X418" s="5" t="s">
        <v>0</v>
      </c>
      <c r="Y418" s="5" t="s">
        <v>0</v>
      </c>
      <c r="Z418" s="5" t="s">
        <v>0</v>
      </c>
      <c r="AA418" s="5" t="s">
        <v>27</v>
      </c>
    </row>
    <row r="419" spans="1:27" ht="27" customHeight="1" x14ac:dyDescent="0.25">
      <c r="A419" s="4" t="s">
        <v>470</v>
      </c>
      <c r="B419" s="23">
        <v>1880</v>
      </c>
      <c r="C419" s="23">
        <v>584</v>
      </c>
      <c r="D419" s="5">
        <v>1296</v>
      </c>
      <c r="E419" s="5">
        <v>23906</v>
      </c>
      <c r="F419" s="23">
        <v>8545</v>
      </c>
      <c r="G419" s="23">
        <v>22304</v>
      </c>
      <c r="H419" s="5" t="s">
        <v>0</v>
      </c>
      <c r="I419" s="5" t="s">
        <v>0</v>
      </c>
      <c r="J419" s="23">
        <v>262</v>
      </c>
      <c r="K419" s="23">
        <v>1267</v>
      </c>
      <c r="L419" s="23">
        <v>43</v>
      </c>
      <c r="M419" s="5" t="s">
        <v>0</v>
      </c>
      <c r="N419" s="23">
        <v>5</v>
      </c>
      <c r="O419" s="23">
        <v>25</v>
      </c>
      <c r="P419" s="5" t="s">
        <v>0</v>
      </c>
      <c r="Q419" s="5" t="s">
        <v>0</v>
      </c>
      <c r="R419" s="5" t="s">
        <v>0</v>
      </c>
      <c r="S419" s="5" t="s">
        <v>0</v>
      </c>
      <c r="T419" s="5" t="s">
        <v>0</v>
      </c>
      <c r="U419" s="5" t="s">
        <v>0</v>
      </c>
      <c r="V419" s="5" t="s">
        <v>0</v>
      </c>
      <c r="W419" s="5" t="s">
        <v>0</v>
      </c>
      <c r="X419" s="5" t="s">
        <v>0</v>
      </c>
      <c r="Y419" s="5" t="s">
        <v>0</v>
      </c>
      <c r="Z419" s="5" t="s">
        <v>0</v>
      </c>
      <c r="AA419" s="5" t="s">
        <v>27</v>
      </c>
    </row>
    <row r="420" spans="1:27" ht="27" customHeight="1" x14ac:dyDescent="0.25">
      <c r="A420" s="4" t="s">
        <v>471</v>
      </c>
      <c r="B420" s="23">
        <v>2630</v>
      </c>
      <c r="C420" s="23">
        <v>670</v>
      </c>
      <c r="D420" s="5">
        <v>1960</v>
      </c>
      <c r="E420" s="5">
        <v>39014</v>
      </c>
      <c r="F420" s="23">
        <v>7286</v>
      </c>
      <c r="G420" s="23">
        <v>38073</v>
      </c>
      <c r="H420" s="5" t="s">
        <v>0</v>
      </c>
      <c r="I420" s="5" t="s">
        <v>0</v>
      </c>
      <c r="J420" s="23">
        <v>129</v>
      </c>
      <c r="K420" s="23">
        <v>735</v>
      </c>
      <c r="L420" s="23">
        <v>28</v>
      </c>
      <c r="M420" s="5" t="s">
        <v>0</v>
      </c>
      <c r="N420" s="5" t="s">
        <v>0</v>
      </c>
      <c r="O420" s="23">
        <v>7</v>
      </c>
      <c r="P420" s="23">
        <v>42</v>
      </c>
      <c r="Q420" s="5" t="s">
        <v>0</v>
      </c>
      <c r="R420" s="5" t="s">
        <v>0</v>
      </c>
      <c r="S420" s="5" t="s">
        <v>0</v>
      </c>
      <c r="T420" s="5" t="s">
        <v>0</v>
      </c>
      <c r="U420" s="5" t="s">
        <v>0</v>
      </c>
      <c r="V420" s="5" t="s">
        <v>0</v>
      </c>
      <c r="W420" s="23">
        <v>3</v>
      </c>
      <c r="X420" s="5" t="s">
        <v>0</v>
      </c>
      <c r="Y420" s="5" t="s">
        <v>0</v>
      </c>
      <c r="Z420" s="5" t="s">
        <v>0</v>
      </c>
      <c r="AA420" s="5" t="s">
        <v>27</v>
      </c>
    </row>
    <row r="421" spans="1:27" ht="27" customHeight="1" x14ac:dyDescent="0.25">
      <c r="A421" s="4" t="s">
        <v>472</v>
      </c>
      <c r="B421" s="23">
        <v>2390</v>
      </c>
      <c r="C421" s="23">
        <v>529</v>
      </c>
      <c r="D421" s="5">
        <v>1861</v>
      </c>
      <c r="E421" s="5">
        <v>27430</v>
      </c>
      <c r="F421" s="23">
        <v>5505</v>
      </c>
      <c r="G421" s="23">
        <v>26545</v>
      </c>
      <c r="H421" s="5" t="s">
        <v>0</v>
      </c>
      <c r="I421" s="5" t="s">
        <v>0</v>
      </c>
      <c r="J421" s="23">
        <v>133</v>
      </c>
      <c r="K421" s="23">
        <v>613</v>
      </c>
      <c r="L421" s="23">
        <v>122</v>
      </c>
      <c r="M421" s="5" t="s">
        <v>0</v>
      </c>
      <c r="N421" s="23" t="s">
        <v>0</v>
      </c>
      <c r="O421" s="23">
        <v>10</v>
      </c>
      <c r="P421" s="23">
        <v>2</v>
      </c>
      <c r="Q421" s="5" t="s">
        <v>0</v>
      </c>
      <c r="R421" s="5" t="s">
        <v>0</v>
      </c>
      <c r="S421" s="5" t="s">
        <v>0</v>
      </c>
      <c r="T421" s="5" t="s">
        <v>0</v>
      </c>
      <c r="U421" s="23">
        <v>3</v>
      </c>
      <c r="V421" s="23">
        <v>2</v>
      </c>
      <c r="W421" s="5" t="s">
        <v>0</v>
      </c>
      <c r="X421" s="5" t="s">
        <v>0</v>
      </c>
      <c r="Y421" s="5" t="s">
        <v>0</v>
      </c>
      <c r="Z421" s="5" t="s">
        <v>0</v>
      </c>
      <c r="AA421" s="5" t="s">
        <v>27</v>
      </c>
    </row>
    <row r="422" spans="1:27" ht="27" customHeight="1" x14ac:dyDescent="0.25">
      <c r="A422" s="4" t="s">
        <v>473</v>
      </c>
      <c r="B422" s="23">
        <v>1622</v>
      </c>
      <c r="C422" s="23">
        <v>379</v>
      </c>
      <c r="D422" s="5">
        <v>1243</v>
      </c>
      <c r="E422" s="5">
        <v>28730</v>
      </c>
      <c r="F422" s="23">
        <v>6506</v>
      </c>
      <c r="G422" s="23">
        <v>26589</v>
      </c>
      <c r="H422" s="5" t="s">
        <v>0</v>
      </c>
      <c r="I422" s="5" t="s">
        <v>0</v>
      </c>
      <c r="J422" s="23">
        <v>125</v>
      </c>
      <c r="K422" s="23">
        <v>1896</v>
      </c>
      <c r="L422" s="23">
        <v>105</v>
      </c>
      <c r="M422" s="5" t="s">
        <v>0</v>
      </c>
      <c r="N422" s="23">
        <v>2</v>
      </c>
      <c r="O422" s="23">
        <v>3</v>
      </c>
      <c r="P422" s="23">
        <v>10</v>
      </c>
      <c r="Q422" s="5" t="s">
        <v>0</v>
      </c>
      <c r="R422" s="5" t="s">
        <v>0</v>
      </c>
      <c r="S422" s="5" t="s">
        <v>0</v>
      </c>
      <c r="T422" s="5" t="s">
        <v>0</v>
      </c>
      <c r="U422" s="5" t="s">
        <v>0</v>
      </c>
      <c r="V422" s="5" t="s">
        <v>0</v>
      </c>
      <c r="W422" s="5" t="s">
        <v>0</v>
      </c>
      <c r="X422" s="5" t="s">
        <v>0</v>
      </c>
      <c r="Y422" s="5" t="s">
        <v>0</v>
      </c>
      <c r="Z422" s="5" t="s">
        <v>0</v>
      </c>
      <c r="AA422" s="5" t="s">
        <v>27</v>
      </c>
    </row>
    <row r="423" spans="1:27" ht="27" customHeight="1" x14ac:dyDescent="0.25">
      <c r="A423" s="4" t="s">
        <v>474</v>
      </c>
      <c r="B423" s="23">
        <v>1578</v>
      </c>
      <c r="C423" s="23">
        <v>418</v>
      </c>
      <c r="D423" s="5">
        <v>1160</v>
      </c>
      <c r="E423" s="5">
        <v>20828</v>
      </c>
      <c r="F423" s="5" t="s">
        <v>0</v>
      </c>
      <c r="G423" s="23">
        <v>20550</v>
      </c>
      <c r="H423" s="5" t="s">
        <v>0</v>
      </c>
      <c r="I423" s="5" t="s">
        <v>0</v>
      </c>
      <c r="J423" s="23">
        <v>28</v>
      </c>
      <c r="K423" s="23">
        <v>203</v>
      </c>
      <c r="L423" s="23">
        <v>42</v>
      </c>
      <c r="M423" s="5" t="s">
        <v>0</v>
      </c>
      <c r="N423" s="23" t="s">
        <v>0</v>
      </c>
      <c r="O423" s="5" t="s">
        <v>0</v>
      </c>
      <c r="P423" s="5" t="s">
        <v>0</v>
      </c>
      <c r="Q423" s="5" t="s">
        <v>0</v>
      </c>
      <c r="R423" s="5" t="s">
        <v>0</v>
      </c>
      <c r="S423" s="5" t="s">
        <v>0</v>
      </c>
      <c r="T423" s="5" t="s">
        <v>0</v>
      </c>
      <c r="U423" s="23">
        <v>3</v>
      </c>
      <c r="V423" s="23">
        <v>2</v>
      </c>
      <c r="W423" s="23">
        <v>3</v>
      </c>
      <c r="X423" s="5" t="s">
        <v>0</v>
      </c>
      <c r="Y423" s="5" t="s">
        <v>0</v>
      </c>
      <c r="Z423" s="5" t="s">
        <v>0</v>
      </c>
      <c r="AA423" s="5" t="s">
        <v>27</v>
      </c>
    </row>
    <row r="424" spans="1:27" ht="27" customHeight="1" x14ac:dyDescent="0.25">
      <c r="A424" s="4" t="s">
        <v>475</v>
      </c>
      <c r="B424" s="23">
        <v>2237</v>
      </c>
      <c r="C424" s="23">
        <v>704</v>
      </c>
      <c r="D424" s="5">
        <v>1533</v>
      </c>
      <c r="E424" s="5">
        <v>36653</v>
      </c>
      <c r="F424" s="23">
        <v>6333</v>
      </c>
      <c r="G424" s="23">
        <v>35152</v>
      </c>
      <c r="H424" s="5" t="s">
        <v>0</v>
      </c>
      <c r="I424" s="5" t="s">
        <v>0</v>
      </c>
      <c r="J424" s="23">
        <v>131</v>
      </c>
      <c r="K424" s="23">
        <v>1333</v>
      </c>
      <c r="L424" s="23">
        <v>29</v>
      </c>
      <c r="M424" s="5" t="s">
        <v>0</v>
      </c>
      <c r="N424" s="5">
        <v>3</v>
      </c>
      <c r="O424" s="23">
        <v>2</v>
      </c>
      <c r="P424" s="23">
        <v>3</v>
      </c>
      <c r="Q424" s="5" t="s">
        <v>0</v>
      </c>
      <c r="R424" s="5" t="s">
        <v>0</v>
      </c>
      <c r="S424" s="5" t="s">
        <v>0</v>
      </c>
      <c r="T424" s="5" t="s">
        <v>0</v>
      </c>
      <c r="U424" s="5" t="s">
        <v>0</v>
      </c>
      <c r="V424" s="5" t="s">
        <v>0</v>
      </c>
      <c r="W424" s="5" t="s">
        <v>0</v>
      </c>
      <c r="X424" s="5" t="s">
        <v>0</v>
      </c>
      <c r="Y424" s="5" t="s">
        <v>0</v>
      </c>
      <c r="Z424" s="5" t="s">
        <v>0</v>
      </c>
      <c r="AA424" s="5" t="s">
        <v>27</v>
      </c>
    </row>
    <row r="425" spans="1:27" ht="27" customHeight="1" x14ac:dyDescent="0.25">
      <c r="A425" s="4" t="s">
        <v>476</v>
      </c>
      <c r="B425" s="23">
        <v>3378</v>
      </c>
      <c r="C425" s="23">
        <v>969</v>
      </c>
      <c r="D425" s="5">
        <v>2409</v>
      </c>
      <c r="E425" s="5">
        <v>51381</v>
      </c>
      <c r="F425" s="5" t="s">
        <v>0</v>
      </c>
      <c r="G425" s="23">
        <v>49698</v>
      </c>
      <c r="H425" s="5" t="s">
        <v>0</v>
      </c>
      <c r="I425" s="5" t="s">
        <v>0</v>
      </c>
      <c r="J425" s="23">
        <v>279</v>
      </c>
      <c r="K425" s="23">
        <v>1072</v>
      </c>
      <c r="L425" s="23">
        <v>289</v>
      </c>
      <c r="M425" s="5" t="s">
        <v>0</v>
      </c>
      <c r="N425" s="23">
        <v>1</v>
      </c>
      <c r="O425" s="23">
        <v>19</v>
      </c>
      <c r="P425" s="23">
        <v>23</v>
      </c>
      <c r="Q425" s="5" t="s">
        <v>0</v>
      </c>
      <c r="R425" s="5" t="s">
        <v>0</v>
      </c>
      <c r="S425" s="5" t="s">
        <v>0</v>
      </c>
      <c r="T425" s="5" t="s">
        <v>0</v>
      </c>
      <c r="U425" s="5" t="s">
        <v>0</v>
      </c>
      <c r="V425" s="5" t="s">
        <v>0</v>
      </c>
      <c r="W425" s="5" t="s">
        <v>0</v>
      </c>
      <c r="X425" s="5" t="s">
        <v>0</v>
      </c>
      <c r="Y425" s="5" t="s">
        <v>0</v>
      </c>
      <c r="Z425" s="5" t="s">
        <v>0</v>
      </c>
      <c r="AA425" s="5" t="s">
        <v>27</v>
      </c>
    </row>
    <row r="426" spans="1:27" ht="27" customHeight="1" x14ac:dyDescent="0.25">
      <c r="A426" s="4" t="s">
        <v>477</v>
      </c>
      <c r="B426" s="23">
        <v>1679</v>
      </c>
      <c r="C426" s="23">
        <v>301</v>
      </c>
      <c r="D426" s="5">
        <v>1378</v>
      </c>
      <c r="E426" s="5">
        <v>23313</v>
      </c>
      <c r="F426" s="23">
        <v>4338</v>
      </c>
      <c r="G426" s="23">
        <v>20553</v>
      </c>
      <c r="H426" s="5" t="s">
        <v>0</v>
      </c>
      <c r="I426" s="5" t="s">
        <v>0</v>
      </c>
      <c r="J426" s="23">
        <v>45</v>
      </c>
      <c r="K426" s="23">
        <v>2598</v>
      </c>
      <c r="L426" s="23">
        <v>110</v>
      </c>
      <c r="M426" s="5" t="s">
        <v>0</v>
      </c>
      <c r="N426" s="23">
        <v>2</v>
      </c>
      <c r="O426" s="5" t="s">
        <v>0</v>
      </c>
      <c r="P426" s="5" t="s">
        <v>0</v>
      </c>
      <c r="Q426" s="5" t="s">
        <v>0</v>
      </c>
      <c r="R426" s="5" t="s">
        <v>0</v>
      </c>
      <c r="S426" s="5" t="s">
        <v>0</v>
      </c>
      <c r="T426" s="5" t="s">
        <v>0</v>
      </c>
      <c r="U426" s="23">
        <v>3</v>
      </c>
      <c r="V426" s="23">
        <v>2</v>
      </c>
      <c r="W426" s="5" t="s">
        <v>0</v>
      </c>
      <c r="X426" s="5" t="s">
        <v>0</v>
      </c>
      <c r="Y426" s="5" t="s">
        <v>0</v>
      </c>
      <c r="Z426" s="5" t="s">
        <v>0</v>
      </c>
      <c r="AA426" s="5" t="s">
        <v>27</v>
      </c>
    </row>
    <row r="427" spans="1:27" ht="27" customHeight="1" x14ac:dyDescent="0.25">
      <c r="A427" s="4" t="s">
        <v>478</v>
      </c>
      <c r="B427" s="23">
        <v>1790</v>
      </c>
      <c r="C427" s="23">
        <v>294</v>
      </c>
      <c r="D427" s="5">
        <v>1496</v>
      </c>
      <c r="E427" s="5">
        <v>28779</v>
      </c>
      <c r="F427" s="23">
        <v>2613</v>
      </c>
      <c r="G427" s="23">
        <v>17747</v>
      </c>
      <c r="H427" s="5" t="s">
        <v>0</v>
      </c>
      <c r="I427" s="5" t="s">
        <v>0</v>
      </c>
      <c r="J427" s="23">
        <v>32</v>
      </c>
      <c r="K427" s="23">
        <v>10968</v>
      </c>
      <c r="L427" s="23">
        <v>31</v>
      </c>
      <c r="M427" s="5" t="s">
        <v>0</v>
      </c>
      <c r="N427" s="5" t="s">
        <v>0</v>
      </c>
      <c r="O427" s="23">
        <v>1</v>
      </c>
      <c r="P427" s="5" t="s">
        <v>0</v>
      </c>
      <c r="Q427" s="5" t="s">
        <v>0</v>
      </c>
      <c r="R427" s="5" t="s">
        <v>0</v>
      </c>
      <c r="S427" s="5" t="s">
        <v>0</v>
      </c>
      <c r="T427" s="5" t="s">
        <v>0</v>
      </c>
      <c r="U427" s="5" t="s">
        <v>0</v>
      </c>
      <c r="V427" s="5" t="s">
        <v>0</v>
      </c>
      <c r="W427" s="5" t="s">
        <v>0</v>
      </c>
      <c r="X427" s="5" t="s">
        <v>0</v>
      </c>
      <c r="Y427" s="5" t="s">
        <v>0</v>
      </c>
      <c r="Z427" s="5" t="s">
        <v>0</v>
      </c>
      <c r="AA427" s="5" t="s">
        <v>27</v>
      </c>
    </row>
    <row r="428" spans="1:27" ht="27" customHeight="1" x14ac:dyDescent="0.25">
      <c r="A428" s="4" t="s">
        <v>479</v>
      </c>
      <c r="B428" s="23">
        <v>1919</v>
      </c>
      <c r="C428" s="23">
        <v>595</v>
      </c>
      <c r="D428" s="5">
        <v>1324</v>
      </c>
      <c r="E428" s="5">
        <v>35386</v>
      </c>
      <c r="F428" s="23">
        <v>8591</v>
      </c>
      <c r="G428" s="23">
        <v>32483</v>
      </c>
      <c r="H428" s="5" t="s">
        <v>0</v>
      </c>
      <c r="I428" s="5" t="s">
        <v>0</v>
      </c>
      <c r="J428" s="23">
        <v>170</v>
      </c>
      <c r="K428" s="23">
        <v>2566</v>
      </c>
      <c r="L428" s="23">
        <v>127</v>
      </c>
      <c r="M428" s="5" t="s">
        <v>0</v>
      </c>
      <c r="N428" s="23">
        <v>4</v>
      </c>
      <c r="O428" s="23">
        <v>19</v>
      </c>
      <c r="P428" s="23">
        <v>17</v>
      </c>
      <c r="Q428" s="5" t="s">
        <v>0</v>
      </c>
      <c r="R428" s="5" t="s">
        <v>0</v>
      </c>
      <c r="S428" s="5" t="s">
        <v>0</v>
      </c>
      <c r="T428" s="5" t="s">
        <v>0</v>
      </c>
      <c r="U428" s="5" t="s">
        <v>0</v>
      </c>
      <c r="V428" s="5" t="s">
        <v>0</v>
      </c>
      <c r="W428" s="5" t="s">
        <v>0</v>
      </c>
      <c r="X428" s="23">
        <v>1</v>
      </c>
      <c r="Y428" s="5" t="s">
        <v>0</v>
      </c>
      <c r="Z428" s="5" t="s">
        <v>0</v>
      </c>
      <c r="AA428" s="5" t="s">
        <v>27</v>
      </c>
    </row>
    <row r="429" spans="1:27" ht="27" customHeight="1" x14ac:dyDescent="0.25">
      <c r="A429" s="4" t="s">
        <v>480</v>
      </c>
      <c r="B429" s="23">
        <v>1686</v>
      </c>
      <c r="C429" s="23">
        <v>422</v>
      </c>
      <c r="D429" s="5">
        <v>1264</v>
      </c>
      <c r="E429" s="5">
        <v>32403</v>
      </c>
      <c r="F429" s="23">
        <v>4511</v>
      </c>
      <c r="G429" s="23">
        <v>29549</v>
      </c>
      <c r="H429" s="5" t="s">
        <v>0</v>
      </c>
      <c r="I429" s="5" t="s">
        <v>0</v>
      </c>
      <c r="J429" s="23">
        <v>52</v>
      </c>
      <c r="K429" s="23">
        <v>2668</v>
      </c>
      <c r="L429" s="23">
        <v>89</v>
      </c>
      <c r="M429" s="5" t="s">
        <v>0</v>
      </c>
      <c r="N429" s="5">
        <v>1</v>
      </c>
      <c r="O429" s="23">
        <v>41</v>
      </c>
      <c r="P429" s="23">
        <v>3</v>
      </c>
      <c r="Q429" s="5" t="s">
        <v>0</v>
      </c>
      <c r="R429" s="5" t="s">
        <v>0</v>
      </c>
      <c r="S429" s="5" t="s">
        <v>0</v>
      </c>
      <c r="T429" s="5" t="s">
        <v>0</v>
      </c>
      <c r="U429" s="5" t="s">
        <v>0</v>
      </c>
      <c r="V429" s="5" t="s">
        <v>0</v>
      </c>
      <c r="W429" s="5" t="s">
        <v>0</v>
      </c>
      <c r="X429" s="5" t="s">
        <v>0</v>
      </c>
      <c r="Y429" s="5" t="s">
        <v>0</v>
      </c>
      <c r="Z429" s="5" t="s">
        <v>0</v>
      </c>
      <c r="AA429" s="5" t="s">
        <v>27</v>
      </c>
    </row>
    <row r="430" spans="1:27" ht="15" customHeight="1" x14ac:dyDescent="0.25">
      <c r="A430" s="2" t="s">
        <v>507</v>
      </c>
      <c r="B430" s="21">
        <f>B431+B449+B475+B496+B519+B538+B564+B579+B586</f>
        <v>79983</v>
      </c>
      <c r="C430" s="21">
        <f t="shared" ref="C430:AA430" si="70">C431+C449+C475+C496+C519+C538+C564+C579+C586</f>
        <v>27956</v>
      </c>
      <c r="D430" s="21">
        <f t="shared" si="70"/>
        <v>52027</v>
      </c>
      <c r="E430" s="21">
        <f t="shared" si="70"/>
        <v>2029370</v>
      </c>
      <c r="F430" s="21">
        <f t="shared" si="70"/>
        <v>313110</v>
      </c>
      <c r="G430" s="21">
        <f t="shared" si="70"/>
        <v>1018826</v>
      </c>
      <c r="H430" s="21">
        <f t="shared" si="70"/>
        <v>1</v>
      </c>
      <c r="I430" s="21">
        <f t="shared" si="70"/>
        <v>1092</v>
      </c>
      <c r="J430" s="21">
        <f t="shared" si="70"/>
        <v>41510</v>
      </c>
      <c r="K430" s="21">
        <f t="shared" si="70"/>
        <v>526069</v>
      </c>
      <c r="L430" s="21">
        <f t="shared" si="70"/>
        <v>2617</v>
      </c>
      <c r="M430" s="21">
        <f t="shared" si="70"/>
        <v>0</v>
      </c>
      <c r="N430" s="21">
        <f t="shared" si="70"/>
        <v>47</v>
      </c>
      <c r="O430" s="21">
        <f t="shared" si="70"/>
        <v>235</v>
      </c>
      <c r="P430" s="21">
        <f t="shared" si="70"/>
        <v>5</v>
      </c>
      <c r="Q430" s="21">
        <f t="shared" si="70"/>
        <v>113</v>
      </c>
      <c r="R430" s="21">
        <f t="shared" si="70"/>
        <v>0</v>
      </c>
      <c r="S430" s="21">
        <f t="shared" si="70"/>
        <v>3827</v>
      </c>
      <c r="T430" s="21">
        <f t="shared" si="70"/>
        <v>1049</v>
      </c>
      <c r="U430" s="21">
        <f t="shared" si="70"/>
        <v>355369</v>
      </c>
      <c r="V430" s="21">
        <f t="shared" si="70"/>
        <v>78610</v>
      </c>
      <c r="W430" s="21">
        <f t="shared" si="70"/>
        <v>14210</v>
      </c>
      <c r="X430" s="21">
        <f t="shared" si="70"/>
        <v>12822</v>
      </c>
      <c r="Y430" s="21">
        <f t="shared" si="70"/>
        <v>10</v>
      </c>
      <c r="Z430" s="21">
        <f t="shared" si="70"/>
        <v>0</v>
      </c>
      <c r="AA430" s="21" t="e">
        <f t="shared" si="70"/>
        <v>#VALUE!</v>
      </c>
    </row>
    <row r="431" spans="1:27" ht="27" customHeight="1" x14ac:dyDescent="0.25">
      <c r="A431" s="3" t="s">
        <v>508</v>
      </c>
      <c r="B431" s="22">
        <f>SUM(B432:B448)</f>
        <v>4706</v>
      </c>
      <c r="C431" s="22">
        <f t="shared" ref="C431:R431" si="71">SUM(C432:C448)</f>
        <v>1292</v>
      </c>
      <c r="D431" s="22">
        <f t="shared" si="71"/>
        <v>3414</v>
      </c>
      <c r="E431" s="22">
        <f t="shared" si="71"/>
        <v>122754</v>
      </c>
      <c r="F431" s="22">
        <f t="shared" si="71"/>
        <v>12204</v>
      </c>
      <c r="G431" s="22">
        <f t="shared" si="71"/>
        <v>57091</v>
      </c>
      <c r="H431" s="22">
        <f t="shared" si="71"/>
        <v>0</v>
      </c>
      <c r="I431" s="22">
        <f t="shared" si="71"/>
        <v>0</v>
      </c>
      <c r="J431" s="22">
        <f t="shared" si="71"/>
        <v>0</v>
      </c>
      <c r="K431" s="22">
        <f t="shared" si="71"/>
        <v>55015</v>
      </c>
      <c r="L431" s="22">
        <f t="shared" si="71"/>
        <v>29</v>
      </c>
      <c r="M431" s="22">
        <f t="shared" si="71"/>
        <v>0</v>
      </c>
      <c r="N431" s="22">
        <f t="shared" si="71"/>
        <v>0</v>
      </c>
      <c r="O431" s="22">
        <f t="shared" si="71"/>
        <v>0</v>
      </c>
      <c r="P431" s="22">
        <f t="shared" si="71"/>
        <v>0</v>
      </c>
      <c r="Q431" s="22">
        <f t="shared" si="71"/>
        <v>0</v>
      </c>
      <c r="R431" s="22">
        <f t="shared" si="71"/>
        <v>0</v>
      </c>
      <c r="S431" s="22">
        <f t="shared" ref="S431:Z431" si="72">SUM(S432:S448)</f>
        <v>0</v>
      </c>
      <c r="T431" s="22">
        <f t="shared" si="72"/>
        <v>0</v>
      </c>
      <c r="U431" s="22">
        <f t="shared" si="72"/>
        <v>6228</v>
      </c>
      <c r="V431" s="22">
        <f t="shared" si="72"/>
        <v>4391</v>
      </c>
      <c r="W431" s="22">
        <f t="shared" si="72"/>
        <v>1899</v>
      </c>
      <c r="X431" s="22">
        <f t="shared" si="72"/>
        <v>1792</v>
      </c>
      <c r="Y431" s="22">
        <f t="shared" si="72"/>
        <v>0</v>
      </c>
      <c r="Z431" s="22">
        <f t="shared" si="72"/>
        <v>0</v>
      </c>
      <c r="AA431" s="22">
        <f>SUM(AA432:AA448)</f>
        <v>0</v>
      </c>
    </row>
    <row r="432" spans="1:27" ht="27" customHeight="1" x14ac:dyDescent="0.25">
      <c r="A432" s="4" t="s">
        <v>509</v>
      </c>
      <c r="B432" s="23">
        <v>214</v>
      </c>
      <c r="C432" s="23">
        <v>32</v>
      </c>
      <c r="D432" s="5">
        <v>182</v>
      </c>
      <c r="E432" s="5">
        <v>9094</v>
      </c>
      <c r="F432" s="23">
        <v>885</v>
      </c>
      <c r="G432" s="23">
        <v>2839</v>
      </c>
      <c r="H432" s="5" t="s">
        <v>0</v>
      </c>
      <c r="I432" s="5" t="s">
        <v>0</v>
      </c>
      <c r="J432" s="5" t="s">
        <v>0</v>
      </c>
      <c r="K432" s="23">
        <v>6155</v>
      </c>
      <c r="L432" s="5" t="s">
        <v>0</v>
      </c>
      <c r="M432" s="5" t="s">
        <v>0</v>
      </c>
      <c r="N432" s="5" t="s">
        <v>0</v>
      </c>
      <c r="O432" s="5" t="s">
        <v>0</v>
      </c>
      <c r="P432" s="5" t="s">
        <v>0</v>
      </c>
      <c r="Q432" s="5" t="s">
        <v>0</v>
      </c>
      <c r="R432" s="5" t="s">
        <v>0</v>
      </c>
      <c r="S432" s="5" t="s">
        <v>0</v>
      </c>
      <c r="T432" s="5" t="s">
        <v>0</v>
      </c>
      <c r="U432" s="23">
        <v>100</v>
      </c>
      <c r="V432" s="5" t="s">
        <v>0</v>
      </c>
      <c r="W432" s="23">
        <v>16</v>
      </c>
      <c r="X432" s="23">
        <v>44</v>
      </c>
      <c r="Y432" s="5" t="s">
        <v>0</v>
      </c>
      <c r="Z432" s="5" t="s">
        <v>0</v>
      </c>
      <c r="AA432" s="5" t="s">
        <v>0</v>
      </c>
    </row>
    <row r="433" spans="1:27" ht="27" customHeight="1" x14ac:dyDescent="0.25">
      <c r="A433" s="4" t="s">
        <v>510</v>
      </c>
      <c r="B433" s="23">
        <v>1675</v>
      </c>
      <c r="C433" s="23">
        <v>723</v>
      </c>
      <c r="D433" s="5">
        <v>952</v>
      </c>
      <c r="E433" s="5">
        <v>40091</v>
      </c>
      <c r="F433" s="23">
        <v>5919</v>
      </c>
      <c r="G433" s="23">
        <v>21813</v>
      </c>
      <c r="H433" s="5" t="s">
        <v>0</v>
      </c>
      <c r="I433" s="5" t="s">
        <v>0</v>
      </c>
      <c r="J433" s="5" t="s">
        <v>0</v>
      </c>
      <c r="K433" s="23">
        <v>13996</v>
      </c>
      <c r="L433" s="23">
        <v>27</v>
      </c>
      <c r="M433" s="5" t="s">
        <v>0</v>
      </c>
      <c r="N433" s="5" t="s">
        <v>0</v>
      </c>
      <c r="O433" s="5" t="s">
        <v>0</v>
      </c>
      <c r="P433" s="5" t="s">
        <v>0</v>
      </c>
      <c r="Q433" s="5" t="s">
        <v>0</v>
      </c>
      <c r="R433" s="5" t="s">
        <v>0</v>
      </c>
      <c r="S433" s="5" t="s">
        <v>0</v>
      </c>
      <c r="T433" s="5" t="s">
        <v>0</v>
      </c>
      <c r="U433" s="23">
        <v>2671</v>
      </c>
      <c r="V433" s="23">
        <v>1584</v>
      </c>
      <c r="W433" s="23">
        <v>250</v>
      </c>
      <c r="X433" s="23">
        <v>640</v>
      </c>
      <c r="Y433" s="5" t="s">
        <v>0</v>
      </c>
      <c r="Z433" s="5" t="s">
        <v>0</v>
      </c>
      <c r="AA433" s="5" t="s">
        <v>27</v>
      </c>
    </row>
    <row r="434" spans="1:27" ht="27" customHeight="1" x14ac:dyDescent="0.25">
      <c r="A434" s="4" t="s">
        <v>511</v>
      </c>
      <c r="B434" s="23">
        <v>163</v>
      </c>
      <c r="C434" s="23">
        <v>32</v>
      </c>
      <c r="D434" s="5">
        <v>131</v>
      </c>
      <c r="E434" s="5">
        <v>6404</v>
      </c>
      <c r="F434" s="23">
        <v>272</v>
      </c>
      <c r="G434" s="23">
        <v>1748</v>
      </c>
      <c r="H434" s="5" t="s">
        <v>0</v>
      </c>
      <c r="I434" s="5" t="s">
        <v>0</v>
      </c>
      <c r="J434" s="5" t="s">
        <v>0</v>
      </c>
      <c r="K434" s="23">
        <v>4287</v>
      </c>
      <c r="L434" s="23">
        <v>2</v>
      </c>
      <c r="M434" s="5" t="s">
        <v>0</v>
      </c>
      <c r="N434" s="5" t="s">
        <v>0</v>
      </c>
      <c r="O434" s="5" t="s">
        <v>0</v>
      </c>
      <c r="P434" s="5" t="s">
        <v>0</v>
      </c>
      <c r="Q434" s="5" t="s">
        <v>0</v>
      </c>
      <c r="R434" s="5" t="s">
        <v>0</v>
      </c>
      <c r="S434" s="5" t="s">
        <v>0</v>
      </c>
      <c r="T434" s="5" t="s">
        <v>0</v>
      </c>
      <c r="U434" s="23">
        <v>239</v>
      </c>
      <c r="V434" s="23">
        <v>128</v>
      </c>
      <c r="W434" s="23">
        <v>19</v>
      </c>
      <c r="X434" s="23">
        <v>37</v>
      </c>
      <c r="Y434" s="5" t="s">
        <v>0</v>
      </c>
      <c r="Z434" s="5" t="s">
        <v>0</v>
      </c>
      <c r="AA434" s="5" t="s">
        <v>0</v>
      </c>
    </row>
    <row r="435" spans="1:27" ht="27" customHeight="1" x14ac:dyDescent="0.25">
      <c r="A435" s="4" t="s">
        <v>512</v>
      </c>
      <c r="B435" s="23">
        <v>151</v>
      </c>
      <c r="C435" s="23">
        <v>18</v>
      </c>
      <c r="D435" s="5">
        <v>133</v>
      </c>
      <c r="E435" s="5">
        <v>3264</v>
      </c>
      <c r="F435" s="23">
        <v>218</v>
      </c>
      <c r="G435" s="23">
        <v>1835</v>
      </c>
      <c r="H435" s="5" t="s">
        <v>0</v>
      </c>
      <c r="I435" s="5" t="s">
        <v>0</v>
      </c>
      <c r="J435" s="5" t="s">
        <v>0</v>
      </c>
      <c r="K435" s="23">
        <v>1382</v>
      </c>
      <c r="L435" s="5" t="s">
        <v>0</v>
      </c>
      <c r="M435" s="5" t="s">
        <v>0</v>
      </c>
      <c r="N435" s="5" t="s">
        <v>0</v>
      </c>
      <c r="O435" s="5" t="s">
        <v>0</v>
      </c>
      <c r="P435" s="5" t="s">
        <v>0</v>
      </c>
      <c r="Q435" s="5" t="s">
        <v>0</v>
      </c>
      <c r="R435" s="5" t="s">
        <v>0</v>
      </c>
      <c r="S435" s="5" t="s">
        <v>0</v>
      </c>
      <c r="T435" s="5" t="s">
        <v>0</v>
      </c>
      <c r="U435" s="23">
        <v>47</v>
      </c>
      <c r="V435" s="5" t="s">
        <v>0</v>
      </c>
      <c r="W435" s="23">
        <v>157</v>
      </c>
      <c r="X435" s="23">
        <v>5</v>
      </c>
      <c r="Y435" s="5" t="s">
        <v>0</v>
      </c>
      <c r="Z435" s="5" t="s">
        <v>0</v>
      </c>
      <c r="AA435" s="5" t="s">
        <v>27</v>
      </c>
    </row>
    <row r="436" spans="1:27" ht="27" customHeight="1" x14ac:dyDescent="0.25">
      <c r="A436" s="4" t="s">
        <v>513</v>
      </c>
      <c r="B436" s="23">
        <v>145</v>
      </c>
      <c r="C436" s="23">
        <v>16</v>
      </c>
      <c r="D436" s="5">
        <v>129</v>
      </c>
      <c r="E436" s="5">
        <v>4893</v>
      </c>
      <c r="F436" s="23">
        <v>49</v>
      </c>
      <c r="G436" s="23">
        <v>2336</v>
      </c>
      <c r="H436" s="5" t="s">
        <v>0</v>
      </c>
      <c r="I436" s="5" t="s">
        <v>0</v>
      </c>
      <c r="J436" s="5" t="s">
        <v>0</v>
      </c>
      <c r="K436" s="23">
        <v>2032</v>
      </c>
      <c r="L436" s="5" t="s">
        <v>0</v>
      </c>
      <c r="M436" s="5" t="s">
        <v>0</v>
      </c>
      <c r="N436" s="5" t="s">
        <v>0</v>
      </c>
      <c r="O436" s="5" t="s">
        <v>0</v>
      </c>
      <c r="P436" s="5" t="s">
        <v>0</v>
      </c>
      <c r="Q436" s="5" t="s">
        <v>0</v>
      </c>
      <c r="R436" s="5" t="s">
        <v>0</v>
      </c>
      <c r="S436" s="5" t="s">
        <v>0</v>
      </c>
      <c r="T436" s="5" t="s">
        <v>0</v>
      </c>
      <c r="U436" s="23">
        <v>525</v>
      </c>
      <c r="V436" s="5" t="s">
        <v>0</v>
      </c>
      <c r="W436" s="23">
        <v>9</v>
      </c>
      <c r="X436" s="23">
        <v>16</v>
      </c>
      <c r="Y436" s="5" t="s">
        <v>0</v>
      </c>
      <c r="Z436" s="5" t="s">
        <v>0</v>
      </c>
      <c r="AA436" s="5" t="s">
        <v>0</v>
      </c>
    </row>
    <row r="437" spans="1:27" ht="27" customHeight="1" x14ac:dyDescent="0.25">
      <c r="A437" s="4" t="s">
        <v>514</v>
      </c>
      <c r="B437" s="23">
        <v>326</v>
      </c>
      <c r="C437" s="23">
        <v>62</v>
      </c>
      <c r="D437" s="5">
        <v>264</v>
      </c>
      <c r="E437" s="5">
        <v>4550</v>
      </c>
      <c r="F437" s="23">
        <v>553</v>
      </c>
      <c r="G437" s="23">
        <v>2308</v>
      </c>
      <c r="H437" s="5" t="s">
        <v>0</v>
      </c>
      <c r="I437" s="5" t="s">
        <v>0</v>
      </c>
      <c r="J437" s="5" t="s">
        <v>0</v>
      </c>
      <c r="K437" s="23">
        <v>2172</v>
      </c>
      <c r="L437" s="5" t="s">
        <v>0</v>
      </c>
      <c r="M437" s="5" t="s">
        <v>0</v>
      </c>
      <c r="N437" s="5" t="s">
        <v>0</v>
      </c>
      <c r="O437" s="5" t="s">
        <v>0</v>
      </c>
      <c r="P437" s="5" t="s">
        <v>0</v>
      </c>
      <c r="Q437" s="5" t="s">
        <v>0</v>
      </c>
      <c r="R437" s="5" t="s">
        <v>0</v>
      </c>
      <c r="S437" s="5" t="s">
        <v>0</v>
      </c>
      <c r="T437" s="5" t="s">
        <v>0</v>
      </c>
      <c r="U437" s="23">
        <v>70</v>
      </c>
      <c r="V437" s="5" t="s">
        <v>0</v>
      </c>
      <c r="W437" s="23">
        <v>131</v>
      </c>
      <c r="X437" s="23">
        <v>109</v>
      </c>
      <c r="Y437" s="5" t="s">
        <v>0</v>
      </c>
      <c r="Z437" s="5" t="s">
        <v>0</v>
      </c>
      <c r="AA437" s="5" t="s">
        <v>27</v>
      </c>
    </row>
    <row r="438" spans="1:27" ht="27" customHeight="1" x14ac:dyDescent="0.25">
      <c r="A438" s="4" t="s">
        <v>515</v>
      </c>
      <c r="B438" s="23">
        <v>135</v>
      </c>
      <c r="C438" s="23">
        <v>33</v>
      </c>
      <c r="D438" s="5">
        <v>102</v>
      </c>
      <c r="E438" s="5">
        <v>6289</v>
      </c>
      <c r="F438" s="23">
        <v>460</v>
      </c>
      <c r="G438" s="23">
        <v>2465</v>
      </c>
      <c r="H438" s="5" t="s">
        <v>0</v>
      </c>
      <c r="I438" s="5" t="s">
        <v>0</v>
      </c>
      <c r="J438" s="5" t="s">
        <v>0</v>
      </c>
      <c r="K438" s="23">
        <v>3789</v>
      </c>
      <c r="L438" s="5" t="s">
        <v>0</v>
      </c>
      <c r="M438" s="5" t="s">
        <v>0</v>
      </c>
      <c r="N438" s="5" t="s">
        <v>0</v>
      </c>
      <c r="O438" s="5" t="s">
        <v>0</v>
      </c>
      <c r="P438" s="5" t="s">
        <v>0</v>
      </c>
      <c r="Q438" s="5" t="s">
        <v>0</v>
      </c>
      <c r="R438" s="5" t="s">
        <v>0</v>
      </c>
      <c r="S438" s="5" t="s">
        <v>0</v>
      </c>
      <c r="T438" s="5" t="s">
        <v>0</v>
      </c>
      <c r="U438" s="23">
        <v>35</v>
      </c>
      <c r="V438" s="5" t="s">
        <v>0</v>
      </c>
      <c r="W438" s="23">
        <v>235</v>
      </c>
      <c r="X438" s="23">
        <v>455</v>
      </c>
      <c r="Y438" s="5" t="s">
        <v>0</v>
      </c>
      <c r="Z438" s="5" t="s">
        <v>0</v>
      </c>
      <c r="AA438" s="5" t="s">
        <v>27</v>
      </c>
    </row>
    <row r="439" spans="1:27" ht="27" customHeight="1" x14ac:dyDescent="0.25">
      <c r="A439" s="4" t="s">
        <v>516</v>
      </c>
      <c r="B439" s="23">
        <v>174</v>
      </c>
      <c r="C439" s="23">
        <v>15</v>
      </c>
      <c r="D439" s="5">
        <v>159</v>
      </c>
      <c r="E439" s="5">
        <v>7676</v>
      </c>
      <c r="F439" s="23">
        <v>109</v>
      </c>
      <c r="G439" s="23">
        <v>2512</v>
      </c>
      <c r="H439" s="5" t="s">
        <v>0</v>
      </c>
      <c r="I439" s="5" t="s">
        <v>0</v>
      </c>
      <c r="J439" s="5" t="s">
        <v>0</v>
      </c>
      <c r="K439" s="23">
        <v>2013</v>
      </c>
      <c r="L439" s="5" t="s">
        <v>0</v>
      </c>
      <c r="M439" s="5" t="s">
        <v>0</v>
      </c>
      <c r="N439" s="5" t="s">
        <v>0</v>
      </c>
      <c r="O439" s="5" t="s">
        <v>0</v>
      </c>
      <c r="P439" s="5" t="s">
        <v>0</v>
      </c>
      <c r="Q439" s="5" t="s">
        <v>0</v>
      </c>
      <c r="R439" s="5" t="s">
        <v>0</v>
      </c>
      <c r="S439" s="5" t="s">
        <v>0</v>
      </c>
      <c r="T439" s="5" t="s">
        <v>0</v>
      </c>
      <c r="U439" s="23">
        <v>920</v>
      </c>
      <c r="V439" s="23">
        <v>2231</v>
      </c>
      <c r="W439" s="23">
        <v>59</v>
      </c>
      <c r="X439" s="23">
        <v>21</v>
      </c>
      <c r="Y439" s="5" t="s">
        <v>0</v>
      </c>
      <c r="Z439" s="5" t="s">
        <v>0</v>
      </c>
      <c r="AA439" s="5" t="s">
        <v>27</v>
      </c>
    </row>
    <row r="440" spans="1:27" ht="27" customHeight="1" x14ac:dyDescent="0.25">
      <c r="A440" s="4" t="s">
        <v>517</v>
      </c>
      <c r="B440" s="23">
        <v>38</v>
      </c>
      <c r="C440" s="23">
        <v>4</v>
      </c>
      <c r="D440" s="5">
        <v>34</v>
      </c>
      <c r="E440" s="5">
        <v>2740</v>
      </c>
      <c r="F440" s="23">
        <v>16</v>
      </c>
      <c r="G440" s="23">
        <v>1243</v>
      </c>
      <c r="H440" s="5" t="s">
        <v>0</v>
      </c>
      <c r="I440" s="5" t="s">
        <v>0</v>
      </c>
      <c r="J440" s="5" t="s">
        <v>0</v>
      </c>
      <c r="K440" s="23">
        <v>1497</v>
      </c>
      <c r="L440" s="5" t="s">
        <v>0</v>
      </c>
      <c r="M440" s="5" t="s">
        <v>0</v>
      </c>
      <c r="N440" s="5" t="s">
        <v>0</v>
      </c>
      <c r="O440" s="5" t="s">
        <v>0</v>
      </c>
      <c r="P440" s="5" t="s">
        <v>0</v>
      </c>
      <c r="Q440" s="5" t="s">
        <v>0</v>
      </c>
      <c r="R440" s="5" t="s">
        <v>0</v>
      </c>
      <c r="S440" s="5" t="s">
        <v>0</v>
      </c>
      <c r="T440" s="5" t="s">
        <v>0</v>
      </c>
      <c r="U440" s="5" t="s">
        <v>0</v>
      </c>
      <c r="V440" s="5" t="s">
        <v>0</v>
      </c>
      <c r="W440" s="23">
        <v>416</v>
      </c>
      <c r="X440" s="23">
        <v>203</v>
      </c>
      <c r="Y440" s="5" t="s">
        <v>0</v>
      </c>
      <c r="Z440" s="5" t="s">
        <v>0</v>
      </c>
      <c r="AA440" s="5" t="s">
        <v>45</v>
      </c>
    </row>
    <row r="441" spans="1:27" ht="27" customHeight="1" x14ac:dyDescent="0.25">
      <c r="A441" s="4" t="s">
        <v>518</v>
      </c>
      <c r="B441" s="23">
        <v>374</v>
      </c>
      <c r="C441" s="23">
        <v>101</v>
      </c>
      <c r="D441" s="5">
        <v>273</v>
      </c>
      <c r="E441" s="5">
        <v>4606</v>
      </c>
      <c r="F441" s="23">
        <v>1164</v>
      </c>
      <c r="G441" s="23">
        <v>3281</v>
      </c>
      <c r="H441" s="5" t="s">
        <v>0</v>
      </c>
      <c r="I441" s="5" t="s">
        <v>0</v>
      </c>
      <c r="J441" s="5" t="s">
        <v>0</v>
      </c>
      <c r="K441" s="23">
        <v>1157</v>
      </c>
      <c r="L441" s="5" t="s">
        <v>0</v>
      </c>
      <c r="M441" s="5" t="s">
        <v>0</v>
      </c>
      <c r="N441" s="5" t="s">
        <v>0</v>
      </c>
      <c r="O441" s="5" t="s">
        <v>0</v>
      </c>
      <c r="P441" s="5" t="s">
        <v>0</v>
      </c>
      <c r="Q441" s="5" t="s">
        <v>0</v>
      </c>
      <c r="R441" s="5" t="s">
        <v>0</v>
      </c>
      <c r="S441" s="5" t="s">
        <v>0</v>
      </c>
      <c r="T441" s="5" t="s">
        <v>0</v>
      </c>
      <c r="U441" s="23">
        <v>168</v>
      </c>
      <c r="V441" s="5" t="s">
        <v>0</v>
      </c>
      <c r="W441" s="23">
        <v>5</v>
      </c>
      <c r="X441" s="23">
        <v>3</v>
      </c>
      <c r="Y441" s="5" t="s">
        <v>0</v>
      </c>
      <c r="Z441" s="5" t="s">
        <v>0</v>
      </c>
      <c r="AA441" s="5" t="s">
        <v>45</v>
      </c>
    </row>
    <row r="442" spans="1:27" ht="27" customHeight="1" x14ac:dyDescent="0.25">
      <c r="A442" s="4" t="s">
        <v>519</v>
      </c>
      <c r="B442" s="23">
        <v>122</v>
      </c>
      <c r="C442" s="23">
        <v>28</v>
      </c>
      <c r="D442" s="5">
        <v>94</v>
      </c>
      <c r="E442" s="5">
        <v>4068</v>
      </c>
      <c r="F442" s="23">
        <v>330</v>
      </c>
      <c r="G442" s="23">
        <v>1568</v>
      </c>
      <c r="H442" s="5" t="s">
        <v>0</v>
      </c>
      <c r="I442" s="5" t="s">
        <v>0</v>
      </c>
      <c r="J442" s="5" t="s">
        <v>0</v>
      </c>
      <c r="K442" s="23">
        <v>2325</v>
      </c>
      <c r="L442" s="5" t="s">
        <v>0</v>
      </c>
      <c r="M442" s="5" t="s">
        <v>0</v>
      </c>
      <c r="N442" s="5" t="s">
        <v>0</v>
      </c>
      <c r="O442" s="5" t="s">
        <v>0</v>
      </c>
      <c r="P442" s="5" t="s">
        <v>0</v>
      </c>
      <c r="Q442" s="5" t="s">
        <v>0</v>
      </c>
      <c r="R442" s="5" t="s">
        <v>0</v>
      </c>
      <c r="S442" s="5" t="s">
        <v>0</v>
      </c>
      <c r="T442" s="5" t="s">
        <v>0</v>
      </c>
      <c r="U442" s="23">
        <v>175</v>
      </c>
      <c r="V442" s="5" t="s">
        <v>0</v>
      </c>
      <c r="W442" s="23">
        <v>11</v>
      </c>
      <c r="X442" s="23">
        <v>14</v>
      </c>
      <c r="Y442" s="5" t="s">
        <v>0</v>
      </c>
      <c r="Z442" s="5" t="s">
        <v>0</v>
      </c>
      <c r="AA442" s="5" t="s">
        <v>0</v>
      </c>
    </row>
    <row r="443" spans="1:27" ht="27" customHeight="1" x14ac:dyDescent="0.25">
      <c r="A443" s="4" t="s">
        <v>520</v>
      </c>
      <c r="B443" s="23">
        <v>269</v>
      </c>
      <c r="C443" s="23">
        <v>31</v>
      </c>
      <c r="D443" s="5">
        <v>238</v>
      </c>
      <c r="E443" s="5">
        <v>4219</v>
      </c>
      <c r="F443" s="23">
        <v>208</v>
      </c>
      <c r="G443" s="23">
        <v>2515</v>
      </c>
      <c r="H443" s="5" t="s">
        <v>0</v>
      </c>
      <c r="I443" s="5" t="s">
        <v>0</v>
      </c>
      <c r="J443" s="5" t="s">
        <v>0</v>
      </c>
      <c r="K443" s="23">
        <v>1624</v>
      </c>
      <c r="L443" s="5" t="s">
        <v>0</v>
      </c>
      <c r="M443" s="5" t="s">
        <v>0</v>
      </c>
      <c r="N443" s="5" t="s">
        <v>0</v>
      </c>
      <c r="O443" s="5" t="s">
        <v>0</v>
      </c>
      <c r="P443" s="5" t="s">
        <v>0</v>
      </c>
      <c r="Q443" s="5" t="s">
        <v>0</v>
      </c>
      <c r="R443" s="5" t="s">
        <v>0</v>
      </c>
      <c r="S443" s="5" t="s">
        <v>0</v>
      </c>
      <c r="T443" s="5" t="s">
        <v>0</v>
      </c>
      <c r="U443" s="23">
        <v>80</v>
      </c>
      <c r="V443" s="5" t="s">
        <v>0</v>
      </c>
      <c r="W443" s="23">
        <v>7</v>
      </c>
      <c r="X443" s="23">
        <v>41</v>
      </c>
      <c r="Y443" s="5" t="s">
        <v>0</v>
      </c>
      <c r="Z443" s="5" t="s">
        <v>0</v>
      </c>
      <c r="AA443" s="5" t="s">
        <v>27</v>
      </c>
    </row>
    <row r="444" spans="1:27" ht="27" customHeight="1" x14ac:dyDescent="0.25">
      <c r="A444" s="4" t="s">
        <v>521</v>
      </c>
      <c r="B444" s="23">
        <v>201</v>
      </c>
      <c r="C444" s="23">
        <v>24</v>
      </c>
      <c r="D444" s="5">
        <v>177</v>
      </c>
      <c r="E444" s="5">
        <v>4535</v>
      </c>
      <c r="F444" s="23">
        <v>240</v>
      </c>
      <c r="G444" s="23">
        <v>1676</v>
      </c>
      <c r="H444" s="5" t="s">
        <v>0</v>
      </c>
      <c r="I444" s="5" t="s">
        <v>0</v>
      </c>
      <c r="J444" s="5" t="s">
        <v>0</v>
      </c>
      <c r="K444" s="23">
        <v>2809</v>
      </c>
      <c r="L444" s="5" t="s">
        <v>0</v>
      </c>
      <c r="M444" s="5" t="s">
        <v>0</v>
      </c>
      <c r="N444" s="5" t="s">
        <v>0</v>
      </c>
      <c r="O444" s="5" t="s">
        <v>0</v>
      </c>
      <c r="P444" s="5" t="s">
        <v>0</v>
      </c>
      <c r="Q444" s="5" t="s">
        <v>0</v>
      </c>
      <c r="R444" s="5" t="s">
        <v>0</v>
      </c>
      <c r="S444" s="5" t="s">
        <v>0</v>
      </c>
      <c r="T444" s="5" t="s">
        <v>0</v>
      </c>
      <c r="U444" s="23">
        <v>50</v>
      </c>
      <c r="V444" s="5" t="s">
        <v>0</v>
      </c>
      <c r="W444" s="23">
        <v>188</v>
      </c>
      <c r="X444" s="23">
        <v>97</v>
      </c>
      <c r="Y444" s="5" t="s">
        <v>0</v>
      </c>
      <c r="Z444" s="5" t="s">
        <v>0</v>
      </c>
      <c r="AA444" s="5" t="s">
        <v>27</v>
      </c>
    </row>
    <row r="445" spans="1:27" ht="27" customHeight="1" x14ac:dyDescent="0.25">
      <c r="A445" s="4" t="s">
        <v>522</v>
      </c>
      <c r="B445" s="23">
        <v>190</v>
      </c>
      <c r="C445" s="23">
        <v>31</v>
      </c>
      <c r="D445" s="5">
        <v>159</v>
      </c>
      <c r="E445" s="5">
        <v>3652</v>
      </c>
      <c r="F445" s="23">
        <v>166</v>
      </c>
      <c r="G445" s="23">
        <v>1780</v>
      </c>
      <c r="H445" s="5" t="s">
        <v>0</v>
      </c>
      <c r="I445" s="5" t="s">
        <v>0</v>
      </c>
      <c r="J445" s="5" t="s">
        <v>0</v>
      </c>
      <c r="K445" s="23">
        <v>1322</v>
      </c>
      <c r="L445" s="5" t="s">
        <v>0</v>
      </c>
      <c r="M445" s="5" t="s">
        <v>0</v>
      </c>
      <c r="N445" s="5" t="s">
        <v>0</v>
      </c>
      <c r="O445" s="5" t="s">
        <v>0</v>
      </c>
      <c r="P445" s="5" t="s">
        <v>0</v>
      </c>
      <c r="Q445" s="5" t="s">
        <v>0</v>
      </c>
      <c r="R445" s="5" t="s">
        <v>0</v>
      </c>
      <c r="S445" s="5" t="s">
        <v>0</v>
      </c>
      <c r="T445" s="5" t="s">
        <v>0</v>
      </c>
      <c r="U445" s="23">
        <v>550</v>
      </c>
      <c r="V445" s="5" t="s">
        <v>0</v>
      </c>
      <c r="W445" s="23">
        <v>80</v>
      </c>
      <c r="X445" s="23">
        <v>43</v>
      </c>
      <c r="Y445" s="5" t="s">
        <v>0</v>
      </c>
      <c r="Z445" s="5" t="s">
        <v>0</v>
      </c>
      <c r="AA445" s="5" t="s">
        <v>0</v>
      </c>
    </row>
    <row r="446" spans="1:27" ht="27" customHeight="1" x14ac:dyDescent="0.25">
      <c r="A446" s="4" t="s">
        <v>523</v>
      </c>
      <c r="B446" s="23">
        <v>127</v>
      </c>
      <c r="C446" s="23">
        <v>12</v>
      </c>
      <c r="D446" s="5">
        <v>115</v>
      </c>
      <c r="E446" s="5">
        <v>6017</v>
      </c>
      <c r="F446" s="23">
        <v>65</v>
      </c>
      <c r="G446" s="23">
        <v>1789</v>
      </c>
      <c r="H446" s="5" t="s">
        <v>0</v>
      </c>
      <c r="I446" s="5" t="s">
        <v>0</v>
      </c>
      <c r="J446" s="5" t="s">
        <v>0</v>
      </c>
      <c r="K446" s="23">
        <v>3987</v>
      </c>
      <c r="L446" s="5" t="s">
        <v>0</v>
      </c>
      <c r="M446" s="5" t="s">
        <v>0</v>
      </c>
      <c r="N446" s="5" t="s">
        <v>0</v>
      </c>
      <c r="O446" s="5" t="s">
        <v>0</v>
      </c>
      <c r="P446" s="5" t="s">
        <v>0</v>
      </c>
      <c r="Q446" s="5" t="s">
        <v>0</v>
      </c>
      <c r="R446" s="5" t="s">
        <v>0</v>
      </c>
      <c r="S446" s="5" t="s">
        <v>0</v>
      </c>
      <c r="T446" s="5" t="s">
        <v>0</v>
      </c>
      <c r="U446" s="23">
        <v>241</v>
      </c>
      <c r="V446" s="5" t="s">
        <v>0</v>
      </c>
      <c r="W446" s="23">
        <v>34</v>
      </c>
      <c r="X446" s="23">
        <v>23</v>
      </c>
      <c r="Y446" s="5" t="s">
        <v>0</v>
      </c>
      <c r="Z446" s="5" t="s">
        <v>0</v>
      </c>
      <c r="AA446" s="5" t="s">
        <v>0</v>
      </c>
    </row>
    <row r="447" spans="1:27" ht="27" customHeight="1" x14ac:dyDescent="0.25">
      <c r="A447" s="4" t="s">
        <v>524</v>
      </c>
      <c r="B447" s="23">
        <v>119</v>
      </c>
      <c r="C447" s="23">
        <v>15</v>
      </c>
      <c r="D447" s="5">
        <v>104</v>
      </c>
      <c r="E447" s="5">
        <v>4073</v>
      </c>
      <c r="F447" s="23">
        <v>136</v>
      </c>
      <c r="G447" s="23">
        <v>1175</v>
      </c>
      <c r="H447" s="5" t="s">
        <v>0</v>
      </c>
      <c r="I447" s="5" t="s">
        <v>0</v>
      </c>
      <c r="J447" s="5" t="s">
        <v>0</v>
      </c>
      <c r="K447" s="23">
        <v>2379</v>
      </c>
      <c r="L447" s="5" t="s">
        <v>0</v>
      </c>
      <c r="M447" s="5" t="s">
        <v>0</v>
      </c>
      <c r="N447" s="5" t="s">
        <v>0</v>
      </c>
      <c r="O447" s="5" t="s">
        <v>0</v>
      </c>
      <c r="P447" s="5" t="s">
        <v>0</v>
      </c>
      <c r="Q447" s="5" t="s">
        <v>0</v>
      </c>
      <c r="R447" s="5" t="s">
        <v>0</v>
      </c>
      <c r="S447" s="5" t="s">
        <v>0</v>
      </c>
      <c r="T447" s="5" t="s">
        <v>0</v>
      </c>
      <c r="U447" s="23">
        <v>71</v>
      </c>
      <c r="V447" s="23">
        <v>448</v>
      </c>
      <c r="W447" s="23">
        <v>55</v>
      </c>
      <c r="X447" s="23">
        <v>26</v>
      </c>
      <c r="Y447" s="5" t="s">
        <v>0</v>
      </c>
      <c r="Z447" s="5" t="s">
        <v>0</v>
      </c>
      <c r="AA447" s="5" t="s">
        <v>45</v>
      </c>
    </row>
    <row r="448" spans="1:27" ht="27" customHeight="1" x14ac:dyDescent="0.25">
      <c r="A448" s="4" t="s">
        <v>525</v>
      </c>
      <c r="B448" s="23">
        <v>283</v>
      </c>
      <c r="C448" s="23">
        <v>115</v>
      </c>
      <c r="D448" s="5">
        <v>168</v>
      </c>
      <c r="E448" s="5">
        <v>6583</v>
      </c>
      <c r="F448" s="23">
        <v>1414</v>
      </c>
      <c r="G448" s="23">
        <v>4208</v>
      </c>
      <c r="H448" s="5" t="s">
        <v>0</v>
      </c>
      <c r="I448" s="5" t="s">
        <v>0</v>
      </c>
      <c r="J448" s="5" t="s">
        <v>0</v>
      </c>
      <c r="K448" s="23">
        <v>2089</v>
      </c>
      <c r="L448" s="5" t="s">
        <v>0</v>
      </c>
      <c r="M448" s="5" t="s">
        <v>0</v>
      </c>
      <c r="N448" s="5" t="s">
        <v>0</v>
      </c>
      <c r="O448" s="5" t="s">
        <v>0</v>
      </c>
      <c r="P448" s="5" t="s">
        <v>0</v>
      </c>
      <c r="Q448" s="5" t="s">
        <v>0</v>
      </c>
      <c r="R448" s="5" t="s">
        <v>0</v>
      </c>
      <c r="S448" s="5" t="s">
        <v>0</v>
      </c>
      <c r="T448" s="5" t="s">
        <v>0</v>
      </c>
      <c r="U448" s="23">
        <v>286</v>
      </c>
      <c r="V448" s="5" t="s">
        <v>0</v>
      </c>
      <c r="W448" s="23">
        <v>227</v>
      </c>
      <c r="X448" s="23">
        <v>15</v>
      </c>
      <c r="Y448" s="5" t="s">
        <v>0</v>
      </c>
      <c r="Z448" s="5" t="s">
        <v>0</v>
      </c>
      <c r="AA448" s="5" t="s">
        <v>27</v>
      </c>
    </row>
    <row r="449" spans="1:27" ht="27" customHeight="1" x14ac:dyDescent="0.25">
      <c r="A449" s="3" t="s">
        <v>526</v>
      </c>
      <c r="B449" s="22">
        <f>SUM(B450:B474)</f>
        <v>11571</v>
      </c>
      <c r="C449" s="22">
        <f t="shared" ref="C449:R449" si="73">SUM(C450:C474)</f>
        <v>3607</v>
      </c>
      <c r="D449" s="22">
        <f t="shared" si="73"/>
        <v>7964</v>
      </c>
      <c r="E449" s="22">
        <f t="shared" si="73"/>
        <v>210750</v>
      </c>
      <c r="F449" s="22">
        <f t="shared" si="73"/>
        <v>30466</v>
      </c>
      <c r="G449" s="22">
        <f t="shared" si="73"/>
        <v>145513</v>
      </c>
      <c r="H449" s="22">
        <f t="shared" si="73"/>
        <v>0</v>
      </c>
      <c r="I449" s="22">
        <f t="shared" si="73"/>
        <v>7</v>
      </c>
      <c r="J449" s="22">
        <f t="shared" si="73"/>
        <v>966</v>
      </c>
      <c r="K449" s="22">
        <f t="shared" si="73"/>
        <v>51797</v>
      </c>
      <c r="L449" s="22">
        <f t="shared" si="73"/>
        <v>1157</v>
      </c>
      <c r="M449" s="22">
        <f t="shared" si="73"/>
        <v>0</v>
      </c>
      <c r="N449" s="22">
        <f t="shared" si="73"/>
        <v>29</v>
      </c>
      <c r="O449" s="22">
        <f t="shared" si="73"/>
        <v>50</v>
      </c>
      <c r="P449" s="22">
        <f t="shared" si="73"/>
        <v>2</v>
      </c>
      <c r="Q449" s="22">
        <f t="shared" si="73"/>
        <v>66</v>
      </c>
      <c r="R449" s="22">
        <f t="shared" si="73"/>
        <v>0</v>
      </c>
      <c r="S449" s="22">
        <f t="shared" ref="S449:Z449" si="74">SUM(S450:S474)</f>
        <v>3279</v>
      </c>
      <c r="T449" s="22">
        <f t="shared" si="74"/>
        <v>0</v>
      </c>
      <c r="U449" s="22">
        <f t="shared" si="74"/>
        <v>7884</v>
      </c>
      <c r="V449" s="22">
        <f t="shared" si="74"/>
        <v>0</v>
      </c>
      <c r="W449" s="22">
        <f t="shared" si="74"/>
        <v>1676</v>
      </c>
      <c r="X449" s="22">
        <f t="shared" si="74"/>
        <v>1716</v>
      </c>
      <c r="Y449" s="22">
        <f t="shared" si="74"/>
        <v>10</v>
      </c>
      <c r="Z449" s="22">
        <f t="shared" si="74"/>
        <v>0</v>
      </c>
      <c r="AA449" s="22">
        <f>SUM(AA450:AA474)</f>
        <v>0</v>
      </c>
    </row>
    <row r="450" spans="1:27" ht="27" customHeight="1" x14ac:dyDescent="0.25">
      <c r="A450" s="4" t="s">
        <v>527</v>
      </c>
      <c r="B450" s="23">
        <v>169</v>
      </c>
      <c r="C450" s="23">
        <v>38</v>
      </c>
      <c r="D450" s="5">
        <v>131</v>
      </c>
      <c r="E450" s="5">
        <v>2432</v>
      </c>
      <c r="F450" s="23">
        <v>290</v>
      </c>
      <c r="G450" s="23">
        <v>1663</v>
      </c>
      <c r="H450" s="5" t="s">
        <v>0</v>
      </c>
      <c r="I450" s="5" t="s">
        <v>0</v>
      </c>
      <c r="J450" s="5" t="s">
        <v>0</v>
      </c>
      <c r="K450" s="23">
        <v>596</v>
      </c>
      <c r="L450" s="5" t="s">
        <v>0</v>
      </c>
      <c r="M450" s="5" t="s">
        <v>0</v>
      </c>
      <c r="N450" s="5" t="s">
        <v>0</v>
      </c>
      <c r="O450" s="5" t="s">
        <v>0</v>
      </c>
      <c r="P450" s="5" t="s">
        <v>0</v>
      </c>
      <c r="Q450" s="5" t="s">
        <v>0</v>
      </c>
      <c r="R450" s="5" t="s">
        <v>0</v>
      </c>
      <c r="S450" s="5" t="s">
        <v>0</v>
      </c>
      <c r="T450" s="5" t="s">
        <v>0</v>
      </c>
      <c r="U450" s="23">
        <v>173</v>
      </c>
      <c r="V450" s="5" t="s">
        <v>0</v>
      </c>
      <c r="W450" s="23">
        <v>2</v>
      </c>
      <c r="X450" s="5" t="s">
        <v>0</v>
      </c>
      <c r="Y450" s="23">
        <v>10</v>
      </c>
      <c r="Z450" s="5" t="s">
        <v>0</v>
      </c>
      <c r="AA450" s="5" t="s">
        <v>27</v>
      </c>
    </row>
    <row r="451" spans="1:27" ht="27" customHeight="1" x14ac:dyDescent="0.25">
      <c r="A451" s="4" t="s">
        <v>528</v>
      </c>
      <c r="B451" s="23">
        <v>5495</v>
      </c>
      <c r="C451" s="23">
        <v>2000</v>
      </c>
      <c r="D451" s="5">
        <v>3495</v>
      </c>
      <c r="E451" s="5">
        <v>88424</v>
      </c>
      <c r="F451" s="23">
        <v>17870</v>
      </c>
      <c r="G451" s="23">
        <v>74980</v>
      </c>
      <c r="H451" s="5" t="s">
        <v>0</v>
      </c>
      <c r="I451" s="23">
        <v>7</v>
      </c>
      <c r="J451" s="23">
        <v>490</v>
      </c>
      <c r="K451" s="23">
        <v>10692</v>
      </c>
      <c r="L451" s="23">
        <v>111</v>
      </c>
      <c r="M451" s="5" t="s">
        <v>0</v>
      </c>
      <c r="N451" s="23">
        <v>13</v>
      </c>
      <c r="O451" s="23">
        <v>26</v>
      </c>
      <c r="P451" s="5" t="s">
        <v>0</v>
      </c>
      <c r="Q451" s="5" t="s">
        <v>0</v>
      </c>
      <c r="R451" s="5" t="s">
        <v>0</v>
      </c>
      <c r="S451" s="5" t="s">
        <v>0</v>
      </c>
      <c r="T451" s="5" t="s">
        <v>0</v>
      </c>
      <c r="U451" s="23">
        <v>2105</v>
      </c>
      <c r="V451" s="5" t="s">
        <v>0</v>
      </c>
      <c r="W451" s="23">
        <v>121</v>
      </c>
      <c r="X451" s="23">
        <v>1154</v>
      </c>
      <c r="Y451" s="5" t="s">
        <v>0</v>
      </c>
      <c r="Z451" s="5" t="s">
        <v>0</v>
      </c>
      <c r="AA451" s="5" t="s">
        <v>27</v>
      </c>
    </row>
    <row r="452" spans="1:27" ht="27" customHeight="1" x14ac:dyDescent="0.25">
      <c r="A452" s="4" t="s">
        <v>529</v>
      </c>
      <c r="B452" s="23">
        <v>124</v>
      </c>
      <c r="C452" s="5" t="s">
        <v>0</v>
      </c>
      <c r="D452" s="5">
        <v>124</v>
      </c>
      <c r="E452" s="5">
        <v>5903</v>
      </c>
      <c r="F452" s="5" t="s">
        <v>0</v>
      </c>
      <c r="G452" s="23">
        <v>1017</v>
      </c>
      <c r="H452" s="5" t="s">
        <v>0</v>
      </c>
      <c r="I452" s="5" t="s">
        <v>0</v>
      </c>
      <c r="J452" s="5" t="s">
        <v>0</v>
      </c>
      <c r="K452" s="23">
        <v>447</v>
      </c>
      <c r="L452" s="23">
        <v>1037</v>
      </c>
      <c r="M452" s="5" t="s">
        <v>0</v>
      </c>
      <c r="N452" s="5" t="s">
        <v>0</v>
      </c>
      <c r="O452" s="5" t="s">
        <v>0</v>
      </c>
      <c r="P452" s="5" t="s">
        <v>0</v>
      </c>
      <c r="Q452" s="23">
        <v>66</v>
      </c>
      <c r="R452" s="5" t="s">
        <v>0</v>
      </c>
      <c r="S452" s="23">
        <v>3279</v>
      </c>
      <c r="T452" s="5" t="s">
        <v>0</v>
      </c>
      <c r="U452" s="23">
        <v>57</v>
      </c>
      <c r="V452" s="5" t="s">
        <v>0</v>
      </c>
      <c r="W452" s="23">
        <v>52</v>
      </c>
      <c r="X452" s="23">
        <v>18</v>
      </c>
      <c r="Y452" s="5" t="s">
        <v>0</v>
      </c>
      <c r="Z452" s="5" t="s">
        <v>0</v>
      </c>
      <c r="AA452" s="5" t="s">
        <v>27</v>
      </c>
    </row>
    <row r="453" spans="1:27" ht="27" customHeight="1" x14ac:dyDescent="0.25">
      <c r="A453" s="4" t="s">
        <v>530</v>
      </c>
      <c r="B453" s="23">
        <v>146</v>
      </c>
      <c r="C453" s="23">
        <v>46</v>
      </c>
      <c r="D453" s="5">
        <v>100</v>
      </c>
      <c r="E453" s="5">
        <v>1453</v>
      </c>
      <c r="F453" s="23">
        <v>136</v>
      </c>
      <c r="G453" s="23">
        <v>1231</v>
      </c>
      <c r="H453" s="5" t="s">
        <v>0</v>
      </c>
      <c r="I453" s="5" t="s">
        <v>0</v>
      </c>
      <c r="J453" s="5" t="s">
        <v>0</v>
      </c>
      <c r="K453" s="23">
        <v>173</v>
      </c>
      <c r="L453" s="5" t="s">
        <v>0</v>
      </c>
      <c r="M453" s="5" t="s">
        <v>0</v>
      </c>
      <c r="N453" s="5" t="s">
        <v>0</v>
      </c>
      <c r="O453" s="5" t="s">
        <v>0</v>
      </c>
      <c r="P453" s="5" t="s">
        <v>0</v>
      </c>
      <c r="Q453" s="5" t="s">
        <v>0</v>
      </c>
      <c r="R453" s="5" t="s">
        <v>0</v>
      </c>
      <c r="S453" s="5" t="s">
        <v>0</v>
      </c>
      <c r="T453" s="5" t="s">
        <v>0</v>
      </c>
      <c r="U453" s="23">
        <v>49</v>
      </c>
      <c r="V453" s="5" t="s">
        <v>0</v>
      </c>
      <c r="W453" s="23">
        <v>114</v>
      </c>
      <c r="X453" s="23">
        <v>11</v>
      </c>
      <c r="Y453" s="5" t="s">
        <v>0</v>
      </c>
      <c r="Z453" s="5" t="s">
        <v>0</v>
      </c>
      <c r="AA453" s="5" t="s">
        <v>27</v>
      </c>
    </row>
    <row r="454" spans="1:27" ht="27" customHeight="1" x14ac:dyDescent="0.25">
      <c r="A454" s="4" t="s">
        <v>531</v>
      </c>
      <c r="B454" s="23">
        <v>261</v>
      </c>
      <c r="C454" s="23">
        <v>67</v>
      </c>
      <c r="D454" s="5">
        <v>194</v>
      </c>
      <c r="E454" s="5">
        <v>3932</v>
      </c>
      <c r="F454" s="23">
        <v>322</v>
      </c>
      <c r="G454" s="23">
        <v>2319</v>
      </c>
      <c r="H454" s="5" t="s">
        <v>0</v>
      </c>
      <c r="I454" s="5" t="s">
        <v>0</v>
      </c>
      <c r="J454" s="23">
        <v>7</v>
      </c>
      <c r="K454" s="23">
        <v>1144</v>
      </c>
      <c r="L454" s="5" t="s">
        <v>0</v>
      </c>
      <c r="M454" s="5" t="s">
        <v>0</v>
      </c>
      <c r="N454" s="23" t="s">
        <v>0</v>
      </c>
      <c r="O454" s="5" t="s">
        <v>0</v>
      </c>
      <c r="P454" s="5" t="s">
        <v>0</v>
      </c>
      <c r="Q454" s="5" t="s">
        <v>0</v>
      </c>
      <c r="R454" s="5" t="s">
        <v>0</v>
      </c>
      <c r="S454" s="5" t="s">
        <v>0</v>
      </c>
      <c r="T454" s="5" t="s">
        <v>0</v>
      </c>
      <c r="U454" s="23">
        <v>462</v>
      </c>
      <c r="V454" s="5" t="s">
        <v>0</v>
      </c>
      <c r="W454" s="23">
        <v>19</v>
      </c>
      <c r="X454" s="23">
        <v>14</v>
      </c>
      <c r="Y454" s="5" t="s">
        <v>0</v>
      </c>
      <c r="Z454" s="5" t="s">
        <v>0</v>
      </c>
      <c r="AA454" s="5" t="s">
        <v>27</v>
      </c>
    </row>
    <row r="455" spans="1:27" ht="27" customHeight="1" x14ac:dyDescent="0.25">
      <c r="A455" s="4" t="s">
        <v>532</v>
      </c>
      <c r="B455" s="23">
        <v>304</v>
      </c>
      <c r="C455" s="23">
        <v>51</v>
      </c>
      <c r="D455" s="5">
        <v>253</v>
      </c>
      <c r="E455" s="5">
        <v>4704</v>
      </c>
      <c r="F455" s="23">
        <v>958</v>
      </c>
      <c r="G455" s="23">
        <v>3862</v>
      </c>
      <c r="H455" s="5" t="s">
        <v>0</v>
      </c>
      <c r="I455" s="5" t="s">
        <v>0</v>
      </c>
      <c r="J455" s="23">
        <v>8</v>
      </c>
      <c r="K455" s="23">
        <v>772</v>
      </c>
      <c r="L455" s="5" t="s">
        <v>0</v>
      </c>
      <c r="M455" s="5" t="s">
        <v>0</v>
      </c>
      <c r="N455" s="5" t="s">
        <v>0</v>
      </c>
      <c r="O455" s="5" t="s">
        <v>0</v>
      </c>
      <c r="P455" s="5" t="s">
        <v>0</v>
      </c>
      <c r="Q455" s="5" t="s">
        <v>0</v>
      </c>
      <c r="R455" s="5" t="s">
        <v>0</v>
      </c>
      <c r="S455" s="5" t="s">
        <v>0</v>
      </c>
      <c r="T455" s="5" t="s">
        <v>0</v>
      </c>
      <c r="U455" s="23">
        <v>62</v>
      </c>
      <c r="V455" s="5" t="s">
        <v>0</v>
      </c>
      <c r="W455" s="23">
        <v>59</v>
      </c>
      <c r="X455" s="23">
        <v>5</v>
      </c>
      <c r="Y455" s="5" t="s">
        <v>0</v>
      </c>
      <c r="Z455" s="5" t="s">
        <v>0</v>
      </c>
      <c r="AA455" s="5" t="s">
        <v>27</v>
      </c>
    </row>
    <row r="456" spans="1:27" ht="27" customHeight="1" x14ac:dyDescent="0.25">
      <c r="A456" s="4" t="s">
        <v>533</v>
      </c>
      <c r="B456" s="23">
        <v>182</v>
      </c>
      <c r="C456" s="23">
        <v>24</v>
      </c>
      <c r="D456" s="5">
        <v>158</v>
      </c>
      <c r="E456" s="5">
        <v>4008</v>
      </c>
      <c r="F456" s="23">
        <v>170</v>
      </c>
      <c r="G456" s="23">
        <v>1817</v>
      </c>
      <c r="H456" s="5" t="s">
        <v>0</v>
      </c>
      <c r="I456" s="5" t="s">
        <v>0</v>
      </c>
      <c r="J456" s="5" t="s">
        <v>0</v>
      </c>
      <c r="K456" s="23">
        <v>1853</v>
      </c>
      <c r="L456" s="5" t="s">
        <v>0</v>
      </c>
      <c r="M456" s="5" t="s">
        <v>0</v>
      </c>
      <c r="N456" s="5" t="s">
        <v>0</v>
      </c>
      <c r="O456" s="23">
        <v>2</v>
      </c>
      <c r="P456" s="23">
        <v>2</v>
      </c>
      <c r="Q456" s="5" t="s">
        <v>0</v>
      </c>
      <c r="R456" s="5" t="s">
        <v>0</v>
      </c>
      <c r="S456" s="5" t="s">
        <v>0</v>
      </c>
      <c r="T456" s="5" t="s">
        <v>0</v>
      </c>
      <c r="U456" s="23">
        <v>334</v>
      </c>
      <c r="V456" s="5" t="s">
        <v>0</v>
      </c>
      <c r="W456" s="23">
        <v>41</v>
      </c>
      <c r="X456" s="23">
        <v>12</v>
      </c>
      <c r="Y456" s="5" t="s">
        <v>0</v>
      </c>
      <c r="Z456" s="5" t="s">
        <v>0</v>
      </c>
      <c r="AA456" s="5" t="s">
        <v>45</v>
      </c>
    </row>
    <row r="457" spans="1:27" ht="27" customHeight="1" x14ac:dyDescent="0.25">
      <c r="A457" s="4" t="s">
        <v>534</v>
      </c>
      <c r="B457" s="23">
        <v>539</v>
      </c>
      <c r="C457" s="23">
        <v>158</v>
      </c>
      <c r="D457" s="5">
        <v>381</v>
      </c>
      <c r="E457" s="5">
        <v>16364</v>
      </c>
      <c r="F457" s="23">
        <v>2074</v>
      </c>
      <c r="G457" s="23">
        <v>9977</v>
      </c>
      <c r="H457" s="5" t="s">
        <v>0</v>
      </c>
      <c r="I457" s="5" t="s">
        <v>0</v>
      </c>
      <c r="J457" s="23">
        <v>57</v>
      </c>
      <c r="K457" s="23">
        <v>5934</v>
      </c>
      <c r="L457" s="23">
        <v>2</v>
      </c>
      <c r="M457" s="5" t="s">
        <v>0</v>
      </c>
      <c r="N457" s="23">
        <v>11</v>
      </c>
      <c r="O457" s="23">
        <v>22</v>
      </c>
      <c r="P457" s="5" t="s">
        <v>0</v>
      </c>
      <c r="Q457" s="5" t="s">
        <v>0</v>
      </c>
      <c r="R457" s="5" t="s">
        <v>0</v>
      </c>
      <c r="S457" s="5" t="s">
        <v>0</v>
      </c>
      <c r="T457" s="5" t="s">
        <v>0</v>
      </c>
      <c r="U457" s="23">
        <v>361</v>
      </c>
      <c r="V457" s="5" t="s">
        <v>0</v>
      </c>
      <c r="W457" s="23">
        <v>118</v>
      </c>
      <c r="X457" s="23">
        <v>31</v>
      </c>
      <c r="Y457" s="5" t="s">
        <v>0</v>
      </c>
      <c r="Z457" s="5" t="s">
        <v>0</v>
      </c>
      <c r="AA457" s="5" t="s">
        <v>27</v>
      </c>
    </row>
    <row r="458" spans="1:27" ht="27" customHeight="1" x14ac:dyDescent="0.25">
      <c r="A458" s="4" t="s">
        <v>535</v>
      </c>
      <c r="B458" s="23">
        <v>106</v>
      </c>
      <c r="C458" s="23">
        <v>16</v>
      </c>
      <c r="D458" s="5">
        <v>90</v>
      </c>
      <c r="E458" s="5">
        <v>4567</v>
      </c>
      <c r="F458" s="23">
        <v>59</v>
      </c>
      <c r="G458" s="23">
        <v>1186</v>
      </c>
      <c r="H458" s="5" t="s">
        <v>0</v>
      </c>
      <c r="I458" s="5" t="s">
        <v>0</v>
      </c>
      <c r="J458" s="5" t="s">
        <v>0</v>
      </c>
      <c r="K458" s="23">
        <v>3175</v>
      </c>
      <c r="L458" s="5" t="s">
        <v>0</v>
      </c>
      <c r="M458" s="5" t="s">
        <v>0</v>
      </c>
      <c r="N458" s="5" t="s">
        <v>0</v>
      </c>
      <c r="O458" s="5" t="s">
        <v>0</v>
      </c>
      <c r="P458" s="5" t="s">
        <v>0</v>
      </c>
      <c r="Q458" s="5" t="s">
        <v>0</v>
      </c>
      <c r="R458" s="5" t="s">
        <v>0</v>
      </c>
      <c r="S458" s="5" t="s">
        <v>0</v>
      </c>
      <c r="T458" s="5" t="s">
        <v>0</v>
      </c>
      <c r="U458" s="23">
        <v>206</v>
      </c>
      <c r="V458" s="5" t="s">
        <v>0</v>
      </c>
      <c r="W458" s="23">
        <v>18</v>
      </c>
      <c r="X458" s="23">
        <v>9</v>
      </c>
      <c r="Y458" s="5" t="s">
        <v>0</v>
      </c>
      <c r="Z458" s="5" t="s">
        <v>0</v>
      </c>
      <c r="AA458" s="5" t="s">
        <v>45</v>
      </c>
    </row>
    <row r="459" spans="1:27" ht="27" customHeight="1" x14ac:dyDescent="0.25">
      <c r="A459" s="4" t="s">
        <v>536</v>
      </c>
      <c r="B459" s="23">
        <v>381</v>
      </c>
      <c r="C459" s="23">
        <v>116</v>
      </c>
      <c r="D459" s="5">
        <v>265</v>
      </c>
      <c r="E459" s="5">
        <v>6093</v>
      </c>
      <c r="F459" s="23">
        <v>682</v>
      </c>
      <c r="G459" s="23">
        <v>5178</v>
      </c>
      <c r="H459" s="5" t="s">
        <v>0</v>
      </c>
      <c r="I459" s="5" t="s">
        <v>0</v>
      </c>
      <c r="J459" s="23">
        <v>6</v>
      </c>
      <c r="K459" s="23">
        <v>874</v>
      </c>
      <c r="L459" s="5" t="s">
        <v>0</v>
      </c>
      <c r="M459" s="5" t="s">
        <v>0</v>
      </c>
      <c r="N459" s="5" t="s">
        <v>0</v>
      </c>
      <c r="O459" s="5" t="s">
        <v>0</v>
      </c>
      <c r="P459" s="5" t="s">
        <v>0</v>
      </c>
      <c r="Q459" s="5" t="s">
        <v>0</v>
      </c>
      <c r="R459" s="5" t="s">
        <v>0</v>
      </c>
      <c r="S459" s="5" t="s">
        <v>0</v>
      </c>
      <c r="T459" s="5" t="s">
        <v>0</v>
      </c>
      <c r="U459" s="23">
        <v>35</v>
      </c>
      <c r="V459" s="5" t="s">
        <v>0</v>
      </c>
      <c r="W459" s="23">
        <v>52</v>
      </c>
      <c r="X459" s="23">
        <v>40</v>
      </c>
      <c r="Y459" s="5" t="s">
        <v>0</v>
      </c>
      <c r="Z459" s="5" t="s">
        <v>0</v>
      </c>
      <c r="AA459" s="5" t="s">
        <v>27</v>
      </c>
    </row>
    <row r="460" spans="1:27" ht="27" customHeight="1" x14ac:dyDescent="0.25">
      <c r="A460" s="4" t="s">
        <v>537</v>
      </c>
      <c r="B460" s="23">
        <v>224</v>
      </c>
      <c r="C460" s="23">
        <v>58</v>
      </c>
      <c r="D460" s="5">
        <v>166</v>
      </c>
      <c r="E460" s="5">
        <v>5291</v>
      </c>
      <c r="F460" s="23">
        <v>618</v>
      </c>
      <c r="G460" s="23">
        <v>3556</v>
      </c>
      <c r="H460" s="5" t="s">
        <v>0</v>
      </c>
      <c r="I460" s="5" t="s">
        <v>0</v>
      </c>
      <c r="J460" s="23">
        <v>8</v>
      </c>
      <c r="K460" s="23">
        <v>1421</v>
      </c>
      <c r="L460" s="5" t="s">
        <v>0</v>
      </c>
      <c r="M460" s="5" t="s">
        <v>0</v>
      </c>
      <c r="N460" s="23" t="s">
        <v>0</v>
      </c>
      <c r="O460" s="5" t="s">
        <v>0</v>
      </c>
      <c r="P460" s="5" t="s">
        <v>0</v>
      </c>
      <c r="Q460" s="5" t="s">
        <v>0</v>
      </c>
      <c r="R460" s="5" t="s">
        <v>0</v>
      </c>
      <c r="S460" s="5" t="s">
        <v>0</v>
      </c>
      <c r="T460" s="5" t="s">
        <v>0</v>
      </c>
      <c r="U460" s="23">
        <v>306</v>
      </c>
      <c r="V460" s="5" t="s">
        <v>0</v>
      </c>
      <c r="W460" s="23">
        <v>306</v>
      </c>
      <c r="X460" s="23">
        <v>33</v>
      </c>
      <c r="Y460" s="5" t="s">
        <v>0</v>
      </c>
      <c r="Z460" s="5" t="s">
        <v>0</v>
      </c>
      <c r="AA460" s="5" t="s">
        <v>27</v>
      </c>
    </row>
    <row r="461" spans="1:27" ht="27" customHeight="1" x14ac:dyDescent="0.25">
      <c r="A461" s="4" t="s">
        <v>538</v>
      </c>
      <c r="B461" s="23">
        <v>206</v>
      </c>
      <c r="C461" s="23">
        <v>42</v>
      </c>
      <c r="D461" s="5">
        <v>164</v>
      </c>
      <c r="E461" s="5">
        <v>3722</v>
      </c>
      <c r="F461" s="23">
        <v>213</v>
      </c>
      <c r="G461" s="23">
        <v>2288</v>
      </c>
      <c r="H461" s="5" t="s">
        <v>0</v>
      </c>
      <c r="I461" s="5" t="s">
        <v>0</v>
      </c>
      <c r="J461" s="5" t="s">
        <v>0</v>
      </c>
      <c r="K461" s="23">
        <v>866</v>
      </c>
      <c r="L461" s="5" t="s">
        <v>0</v>
      </c>
      <c r="M461" s="5" t="s">
        <v>0</v>
      </c>
      <c r="N461" s="23" t="s">
        <v>0</v>
      </c>
      <c r="O461" s="5" t="s">
        <v>0</v>
      </c>
      <c r="P461" s="5" t="s">
        <v>0</v>
      </c>
      <c r="Q461" s="5" t="s">
        <v>0</v>
      </c>
      <c r="R461" s="5" t="s">
        <v>0</v>
      </c>
      <c r="S461" s="5" t="s">
        <v>0</v>
      </c>
      <c r="T461" s="5" t="s">
        <v>0</v>
      </c>
      <c r="U461" s="23">
        <v>568</v>
      </c>
      <c r="V461" s="5" t="s">
        <v>0</v>
      </c>
      <c r="W461" s="23">
        <v>229</v>
      </c>
      <c r="X461" s="23">
        <v>56</v>
      </c>
      <c r="Y461" s="5" t="s">
        <v>0</v>
      </c>
      <c r="Z461" s="5" t="s">
        <v>0</v>
      </c>
      <c r="AA461" s="5" t="s">
        <v>27</v>
      </c>
    </row>
    <row r="462" spans="1:27" ht="27" customHeight="1" x14ac:dyDescent="0.25">
      <c r="A462" s="4" t="s">
        <v>539</v>
      </c>
      <c r="B462" s="23">
        <v>167</v>
      </c>
      <c r="C462" s="23">
        <v>33</v>
      </c>
      <c r="D462" s="5">
        <v>134</v>
      </c>
      <c r="E462" s="5">
        <v>2575</v>
      </c>
      <c r="F462" s="23">
        <v>289</v>
      </c>
      <c r="G462" s="23">
        <v>1594</v>
      </c>
      <c r="H462" s="5" t="s">
        <v>0</v>
      </c>
      <c r="I462" s="5" t="s">
        <v>0</v>
      </c>
      <c r="J462" s="23">
        <v>1</v>
      </c>
      <c r="K462" s="23">
        <v>922</v>
      </c>
      <c r="L462" s="5" t="s">
        <v>0</v>
      </c>
      <c r="M462" s="5" t="s">
        <v>0</v>
      </c>
      <c r="N462" s="23">
        <v>4</v>
      </c>
      <c r="O462" s="5" t="s">
        <v>0</v>
      </c>
      <c r="P462" s="5" t="s">
        <v>0</v>
      </c>
      <c r="Q462" s="5" t="s">
        <v>0</v>
      </c>
      <c r="R462" s="5" t="s">
        <v>0</v>
      </c>
      <c r="S462" s="5" t="s">
        <v>0</v>
      </c>
      <c r="T462" s="5" t="s">
        <v>0</v>
      </c>
      <c r="U462" s="23">
        <v>54</v>
      </c>
      <c r="V462" s="5" t="s">
        <v>0</v>
      </c>
      <c r="W462" s="23">
        <v>83</v>
      </c>
      <c r="X462" s="23">
        <v>11</v>
      </c>
      <c r="Y462" s="5" t="s">
        <v>0</v>
      </c>
      <c r="Z462" s="5" t="s">
        <v>0</v>
      </c>
      <c r="AA462" s="5" t="s">
        <v>27</v>
      </c>
    </row>
    <row r="463" spans="1:27" ht="27" customHeight="1" x14ac:dyDescent="0.25">
      <c r="A463" s="4" t="s">
        <v>540</v>
      </c>
      <c r="B463" s="23">
        <v>217</v>
      </c>
      <c r="C463" s="23">
        <v>79</v>
      </c>
      <c r="D463" s="5">
        <v>138</v>
      </c>
      <c r="E463" s="5">
        <v>4687</v>
      </c>
      <c r="F463" s="23">
        <v>489</v>
      </c>
      <c r="G463" s="23">
        <v>2419</v>
      </c>
      <c r="H463" s="5" t="s">
        <v>0</v>
      </c>
      <c r="I463" s="5" t="s">
        <v>0</v>
      </c>
      <c r="J463" s="23">
        <v>99</v>
      </c>
      <c r="K463" s="23">
        <v>2030</v>
      </c>
      <c r="L463" s="23">
        <v>4</v>
      </c>
      <c r="M463" s="5" t="s">
        <v>0</v>
      </c>
      <c r="N463" s="5" t="s">
        <v>0</v>
      </c>
      <c r="O463" s="5" t="s">
        <v>0</v>
      </c>
      <c r="P463" s="5" t="s">
        <v>0</v>
      </c>
      <c r="Q463" s="5" t="s">
        <v>0</v>
      </c>
      <c r="R463" s="5" t="s">
        <v>0</v>
      </c>
      <c r="S463" s="5" t="s">
        <v>0</v>
      </c>
      <c r="T463" s="5" t="s">
        <v>0</v>
      </c>
      <c r="U463" s="23">
        <v>135</v>
      </c>
      <c r="V463" s="5" t="s">
        <v>0</v>
      </c>
      <c r="W463" s="23">
        <v>47</v>
      </c>
      <c r="X463" s="23">
        <v>10</v>
      </c>
      <c r="Y463" s="5" t="s">
        <v>0</v>
      </c>
      <c r="Z463" s="5" t="s">
        <v>0</v>
      </c>
      <c r="AA463" s="5" t="s">
        <v>45</v>
      </c>
    </row>
    <row r="464" spans="1:27" ht="27" customHeight="1" x14ac:dyDescent="0.25">
      <c r="A464" s="4" t="s">
        <v>541</v>
      </c>
      <c r="B464" s="23">
        <v>730</v>
      </c>
      <c r="C464" s="23">
        <v>254</v>
      </c>
      <c r="D464" s="5">
        <v>476</v>
      </c>
      <c r="E464" s="5">
        <v>11992</v>
      </c>
      <c r="F464" s="23">
        <v>1343</v>
      </c>
      <c r="G464" s="23">
        <v>7487</v>
      </c>
      <c r="H464" s="5" t="s">
        <v>0</v>
      </c>
      <c r="I464" s="5" t="s">
        <v>0</v>
      </c>
      <c r="J464" s="23">
        <v>84</v>
      </c>
      <c r="K464" s="23">
        <v>4410</v>
      </c>
      <c r="L464" s="23">
        <v>3</v>
      </c>
      <c r="M464" s="5" t="s">
        <v>0</v>
      </c>
      <c r="N464" s="23">
        <v>1</v>
      </c>
      <c r="O464" s="5" t="s">
        <v>0</v>
      </c>
      <c r="P464" s="5" t="s">
        <v>0</v>
      </c>
      <c r="Q464" s="5" t="s">
        <v>0</v>
      </c>
      <c r="R464" s="5" t="s">
        <v>0</v>
      </c>
      <c r="S464" s="5" t="s">
        <v>0</v>
      </c>
      <c r="T464" s="5" t="s">
        <v>0</v>
      </c>
      <c r="U464" s="23">
        <v>7</v>
      </c>
      <c r="V464" s="5" t="s">
        <v>0</v>
      </c>
      <c r="W464" s="23">
        <v>4</v>
      </c>
      <c r="X464" s="23">
        <v>157</v>
      </c>
      <c r="Y464" s="5" t="s">
        <v>0</v>
      </c>
      <c r="Z464" s="5" t="s">
        <v>0</v>
      </c>
      <c r="AA464" s="5" t="s">
        <v>27</v>
      </c>
    </row>
    <row r="465" spans="1:27" ht="27" customHeight="1" x14ac:dyDescent="0.25">
      <c r="A465" s="4" t="s">
        <v>542</v>
      </c>
      <c r="B465" s="23">
        <v>166</v>
      </c>
      <c r="C465" s="23">
        <v>23</v>
      </c>
      <c r="D465" s="5">
        <v>143</v>
      </c>
      <c r="E465" s="5">
        <v>4178</v>
      </c>
      <c r="F465" s="23">
        <v>183</v>
      </c>
      <c r="G465" s="23">
        <v>2399</v>
      </c>
      <c r="H465" s="5" t="s">
        <v>0</v>
      </c>
      <c r="I465" s="5" t="s">
        <v>0</v>
      </c>
      <c r="J465" s="5" t="s">
        <v>0</v>
      </c>
      <c r="K465" s="23">
        <v>1725</v>
      </c>
      <c r="L465" s="5" t="s">
        <v>0</v>
      </c>
      <c r="M465" s="5" t="s">
        <v>0</v>
      </c>
      <c r="N465" s="5" t="s">
        <v>0</v>
      </c>
      <c r="O465" s="5" t="s">
        <v>0</v>
      </c>
      <c r="P465" s="5" t="s">
        <v>0</v>
      </c>
      <c r="Q465" s="5" t="s">
        <v>0</v>
      </c>
      <c r="R465" s="5" t="s">
        <v>0</v>
      </c>
      <c r="S465" s="5" t="s">
        <v>0</v>
      </c>
      <c r="T465" s="5" t="s">
        <v>0</v>
      </c>
      <c r="U465" s="23">
        <v>54</v>
      </c>
      <c r="V465" s="5" t="s">
        <v>0</v>
      </c>
      <c r="W465" s="23">
        <v>72</v>
      </c>
      <c r="X465" s="23">
        <v>7</v>
      </c>
      <c r="Y465" s="5" t="s">
        <v>0</v>
      </c>
      <c r="Z465" s="5" t="s">
        <v>0</v>
      </c>
      <c r="AA465" s="5" t="s">
        <v>27</v>
      </c>
    </row>
    <row r="466" spans="1:27" ht="27" customHeight="1" x14ac:dyDescent="0.25">
      <c r="A466" s="4" t="s">
        <v>543</v>
      </c>
      <c r="B466" s="23">
        <v>165</v>
      </c>
      <c r="C466" s="23">
        <v>37</v>
      </c>
      <c r="D466" s="5">
        <v>128</v>
      </c>
      <c r="E466" s="5">
        <v>4223</v>
      </c>
      <c r="F466" s="23">
        <v>188</v>
      </c>
      <c r="G466" s="23">
        <v>2498</v>
      </c>
      <c r="H466" s="5" t="s">
        <v>0</v>
      </c>
      <c r="I466" s="5" t="s">
        <v>0</v>
      </c>
      <c r="J466" s="5" t="s">
        <v>0</v>
      </c>
      <c r="K466" s="23">
        <v>1628</v>
      </c>
      <c r="L466" s="5" t="s">
        <v>0</v>
      </c>
      <c r="M466" s="5" t="s">
        <v>0</v>
      </c>
      <c r="N466" s="5" t="s">
        <v>0</v>
      </c>
      <c r="O466" s="5" t="s">
        <v>0</v>
      </c>
      <c r="P466" s="5" t="s">
        <v>0</v>
      </c>
      <c r="Q466" s="5" t="s">
        <v>0</v>
      </c>
      <c r="R466" s="5" t="s">
        <v>0</v>
      </c>
      <c r="S466" s="5" t="s">
        <v>0</v>
      </c>
      <c r="T466" s="5" t="s">
        <v>0</v>
      </c>
      <c r="U466" s="23">
        <v>97</v>
      </c>
      <c r="V466" s="5" t="s">
        <v>0</v>
      </c>
      <c r="W466" s="23">
        <v>92</v>
      </c>
      <c r="X466" s="23">
        <v>8</v>
      </c>
      <c r="Y466" s="5" t="s">
        <v>0</v>
      </c>
      <c r="Z466" s="5" t="s">
        <v>0</v>
      </c>
      <c r="AA466" s="5" t="s">
        <v>27</v>
      </c>
    </row>
    <row r="467" spans="1:27" ht="27" customHeight="1" x14ac:dyDescent="0.25">
      <c r="A467" s="4" t="s">
        <v>544</v>
      </c>
      <c r="B467" s="23">
        <v>147</v>
      </c>
      <c r="C467" s="23">
        <v>64</v>
      </c>
      <c r="D467" s="5">
        <v>83</v>
      </c>
      <c r="E467" s="5">
        <v>2402</v>
      </c>
      <c r="F467" s="23">
        <v>476</v>
      </c>
      <c r="G467" s="23">
        <v>1769</v>
      </c>
      <c r="H467" s="5" t="s">
        <v>0</v>
      </c>
      <c r="I467" s="5" t="s">
        <v>0</v>
      </c>
      <c r="J467" s="5" t="s">
        <v>0</v>
      </c>
      <c r="K467" s="23">
        <v>487</v>
      </c>
      <c r="L467" s="5" t="s">
        <v>0</v>
      </c>
      <c r="M467" s="5" t="s">
        <v>0</v>
      </c>
      <c r="N467" s="5" t="s">
        <v>0</v>
      </c>
      <c r="O467" s="5" t="s">
        <v>0</v>
      </c>
      <c r="P467" s="5" t="s">
        <v>0</v>
      </c>
      <c r="Q467" s="5" t="s">
        <v>0</v>
      </c>
      <c r="R467" s="5" t="s">
        <v>0</v>
      </c>
      <c r="S467" s="5" t="s">
        <v>0</v>
      </c>
      <c r="T467" s="5" t="s">
        <v>0</v>
      </c>
      <c r="U467" s="23">
        <v>146</v>
      </c>
      <c r="V467" s="5" t="s">
        <v>0</v>
      </c>
      <c r="W467" s="23">
        <v>16</v>
      </c>
      <c r="X467" s="23">
        <v>41</v>
      </c>
      <c r="Y467" s="5" t="s">
        <v>0</v>
      </c>
      <c r="Z467" s="5" t="s">
        <v>0</v>
      </c>
      <c r="AA467" s="5" t="s">
        <v>27</v>
      </c>
    </row>
    <row r="468" spans="1:27" ht="27" customHeight="1" x14ac:dyDescent="0.25">
      <c r="A468" s="4" t="s">
        <v>545</v>
      </c>
      <c r="B468" s="23">
        <v>347</v>
      </c>
      <c r="C468" s="23">
        <v>113</v>
      </c>
      <c r="D468" s="5">
        <v>234</v>
      </c>
      <c r="E468" s="5">
        <v>3989</v>
      </c>
      <c r="F468" s="23">
        <v>518</v>
      </c>
      <c r="G468" s="23">
        <v>2625</v>
      </c>
      <c r="H468" s="5" t="s">
        <v>0</v>
      </c>
      <c r="I468" s="5" t="s">
        <v>0</v>
      </c>
      <c r="J468" s="5" t="s">
        <v>0</v>
      </c>
      <c r="K468" s="23">
        <v>1328</v>
      </c>
      <c r="L468" s="5" t="s">
        <v>0</v>
      </c>
      <c r="M468" s="5" t="s">
        <v>0</v>
      </c>
      <c r="N468" s="23" t="s">
        <v>0</v>
      </c>
      <c r="O468" s="5" t="s">
        <v>0</v>
      </c>
      <c r="P468" s="5" t="s">
        <v>0</v>
      </c>
      <c r="Q468" s="5" t="s">
        <v>0</v>
      </c>
      <c r="R468" s="5" t="s">
        <v>0</v>
      </c>
      <c r="S468" s="5" t="s">
        <v>0</v>
      </c>
      <c r="T468" s="5" t="s">
        <v>0</v>
      </c>
      <c r="U468" s="23">
        <v>36</v>
      </c>
      <c r="V468" s="5" t="s">
        <v>0</v>
      </c>
      <c r="W468" s="23">
        <v>39</v>
      </c>
      <c r="X468" s="23">
        <v>16</v>
      </c>
      <c r="Y468" s="5" t="s">
        <v>0</v>
      </c>
      <c r="Z468" s="5" t="s">
        <v>0</v>
      </c>
      <c r="AA468" s="5" t="s">
        <v>27</v>
      </c>
    </row>
    <row r="469" spans="1:27" ht="27" customHeight="1" x14ac:dyDescent="0.25">
      <c r="A469" s="4" t="s">
        <v>546</v>
      </c>
      <c r="B469" s="23">
        <v>411</v>
      </c>
      <c r="C469" s="23">
        <v>86</v>
      </c>
      <c r="D469" s="5">
        <v>325</v>
      </c>
      <c r="E469" s="5">
        <v>8998</v>
      </c>
      <c r="F469" s="23">
        <v>1711</v>
      </c>
      <c r="G469" s="23">
        <v>4482</v>
      </c>
      <c r="H469" s="5" t="s">
        <v>0</v>
      </c>
      <c r="I469" s="5" t="s">
        <v>0</v>
      </c>
      <c r="J469" s="23">
        <v>132</v>
      </c>
      <c r="K469" s="23">
        <v>2246</v>
      </c>
      <c r="L469" s="5" t="s">
        <v>0</v>
      </c>
      <c r="M469" s="5" t="s">
        <v>0</v>
      </c>
      <c r="N469" s="23" t="s">
        <v>0</v>
      </c>
      <c r="O469" s="5" t="s">
        <v>0</v>
      </c>
      <c r="P469" s="5" t="s">
        <v>0</v>
      </c>
      <c r="Q469" s="5" t="s">
        <v>0</v>
      </c>
      <c r="R469" s="5" t="s">
        <v>0</v>
      </c>
      <c r="S469" s="5" t="s">
        <v>0</v>
      </c>
      <c r="T469" s="5" t="s">
        <v>0</v>
      </c>
      <c r="U469" s="23">
        <v>2138</v>
      </c>
      <c r="V469" s="5" t="s">
        <v>0</v>
      </c>
      <c r="W469" s="23">
        <v>70</v>
      </c>
      <c r="X469" s="23">
        <v>15</v>
      </c>
      <c r="Y469" s="5" t="s">
        <v>0</v>
      </c>
      <c r="Z469" s="5" t="s">
        <v>0</v>
      </c>
      <c r="AA469" s="5" t="s">
        <v>45</v>
      </c>
    </row>
    <row r="470" spans="1:27" ht="27" customHeight="1" x14ac:dyDescent="0.25">
      <c r="A470" s="4" t="s">
        <v>547</v>
      </c>
      <c r="B470" s="23">
        <v>202</v>
      </c>
      <c r="C470" s="23">
        <v>83</v>
      </c>
      <c r="D470" s="5">
        <v>119</v>
      </c>
      <c r="E470" s="5">
        <v>5180</v>
      </c>
      <c r="F470" s="23">
        <v>485</v>
      </c>
      <c r="G470" s="23">
        <v>2159</v>
      </c>
      <c r="H470" s="5" t="s">
        <v>0</v>
      </c>
      <c r="I470" s="5" t="s">
        <v>0</v>
      </c>
      <c r="J470" s="23">
        <v>69</v>
      </c>
      <c r="K470" s="23">
        <v>2793</v>
      </c>
      <c r="L470" s="5" t="s">
        <v>0</v>
      </c>
      <c r="M470" s="5" t="s">
        <v>0</v>
      </c>
      <c r="N470" s="5" t="s">
        <v>0</v>
      </c>
      <c r="O470" s="5" t="s">
        <v>0</v>
      </c>
      <c r="P470" s="5" t="s">
        <v>0</v>
      </c>
      <c r="Q470" s="5" t="s">
        <v>0</v>
      </c>
      <c r="R470" s="5" t="s">
        <v>0</v>
      </c>
      <c r="S470" s="5" t="s">
        <v>0</v>
      </c>
      <c r="T470" s="5" t="s">
        <v>0</v>
      </c>
      <c r="U470" s="23">
        <v>159</v>
      </c>
      <c r="V470" s="5" t="s">
        <v>0</v>
      </c>
      <c r="W470" s="23">
        <v>35</v>
      </c>
      <c r="X470" s="23">
        <v>5</v>
      </c>
      <c r="Y470" s="5" t="s">
        <v>0</v>
      </c>
      <c r="Z470" s="5" t="s">
        <v>0</v>
      </c>
      <c r="AA470" s="5" t="s">
        <v>0</v>
      </c>
    </row>
    <row r="471" spans="1:27" ht="27" customHeight="1" x14ac:dyDescent="0.25">
      <c r="A471" s="4" t="s">
        <v>548</v>
      </c>
      <c r="B471" s="23">
        <v>391</v>
      </c>
      <c r="C471" s="23">
        <v>85</v>
      </c>
      <c r="D471" s="5">
        <v>306</v>
      </c>
      <c r="E471" s="5">
        <v>6249</v>
      </c>
      <c r="F471" s="23">
        <v>490</v>
      </c>
      <c r="G471" s="23">
        <v>4595</v>
      </c>
      <c r="H471" s="5" t="s">
        <v>0</v>
      </c>
      <c r="I471" s="5" t="s">
        <v>0</v>
      </c>
      <c r="J471" s="23">
        <v>2</v>
      </c>
      <c r="K471" s="23">
        <v>1602</v>
      </c>
      <c r="L471" s="5" t="s">
        <v>0</v>
      </c>
      <c r="M471" s="5" t="s">
        <v>0</v>
      </c>
      <c r="N471" s="23" t="s">
        <v>0</v>
      </c>
      <c r="O471" s="5" t="s">
        <v>0</v>
      </c>
      <c r="P471" s="5" t="s">
        <v>0</v>
      </c>
      <c r="Q471" s="5" t="s">
        <v>0</v>
      </c>
      <c r="R471" s="5" t="s">
        <v>0</v>
      </c>
      <c r="S471" s="5" t="s">
        <v>0</v>
      </c>
      <c r="T471" s="5" t="s">
        <v>0</v>
      </c>
      <c r="U471" s="23">
        <v>50</v>
      </c>
      <c r="V471" s="5" t="s">
        <v>0</v>
      </c>
      <c r="W471" s="23">
        <v>25</v>
      </c>
      <c r="X471" s="23">
        <v>17</v>
      </c>
      <c r="Y471" s="5" t="s">
        <v>0</v>
      </c>
      <c r="Z471" s="5" t="s">
        <v>0</v>
      </c>
      <c r="AA471" s="5" t="s">
        <v>27</v>
      </c>
    </row>
    <row r="472" spans="1:27" ht="27" customHeight="1" x14ac:dyDescent="0.25">
      <c r="A472" s="4" t="s">
        <v>549</v>
      </c>
      <c r="B472" s="23">
        <v>186</v>
      </c>
      <c r="C472" s="23">
        <v>39</v>
      </c>
      <c r="D472" s="5">
        <v>147</v>
      </c>
      <c r="E472" s="5">
        <v>3871</v>
      </c>
      <c r="F472" s="23">
        <v>345</v>
      </c>
      <c r="G472" s="23">
        <v>1703</v>
      </c>
      <c r="H472" s="5" t="s">
        <v>0</v>
      </c>
      <c r="I472" s="5" t="s">
        <v>0</v>
      </c>
      <c r="J472" s="5" t="s">
        <v>0</v>
      </c>
      <c r="K472" s="23">
        <v>2063</v>
      </c>
      <c r="L472" s="5" t="s">
        <v>0</v>
      </c>
      <c r="M472" s="5" t="s">
        <v>0</v>
      </c>
      <c r="N472" s="23" t="s">
        <v>0</v>
      </c>
      <c r="O472" s="5" t="s">
        <v>0</v>
      </c>
      <c r="P472" s="5" t="s">
        <v>0</v>
      </c>
      <c r="Q472" s="5" t="s">
        <v>0</v>
      </c>
      <c r="R472" s="5" t="s">
        <v>0</v>
      </c>
      <c r="S472" s="5" t="s">
        <v>0</v>
      </c>
      <c r="T472" s="5" t="s">
        <v>0</v>
      </c>
      <c r="U472" s="23">
        <v>105</v>
      </c>
      <c r="V472" s="5" t="s">
        <v>0</v>
      </c>
      <c r="W472" s="23">
        <v>53</v>
      </c>
      <c r="X472" s="23">
        <v>4</v>
      </c>
      <c r="Y472" s="5" t="s">
        <v>0</v>
      </c>
      <c r="Z472" s="5" t="s">
        <v>0</v>
      </c>
      <c r="AA472" s="5" t="s">
        <v>27</v>
      </c>
    </row>
    <row r="473" spans="1:27" ht="27" customHeight="1" x14ac:dyDescent="0.25">
      <c r="A473" s="4" t="s">
        <v>550</v>
      </c>
      <c r="B473" s="23">
        <v>138</v>
      </c>
      <c r="C473" s="23">
        <v>62</v>
      </c>
      <c r="D473" s="5">
        <v>76</v>
      </c>
      <c r="E473" s="5">
        <v>2464</v>
      </c>
      <c r="F473" s="23">
        <v>269</v>
      </c>
      <c r="G473" s="23">
        <v>1414</v>
      </c>
      <c r="H473" s="5" t="s">
        <v>0</v>
      </c>
      <c r="I473" s="5" t="s">
        <v>0</v>
      </c>
      <c r="J473" s="5" t="s">
        <v>0</v>
      </c>
      <c r="K473" s="23">
        <v>922</v>
      </c>
      <c r="L473" s="5" t="s">
        <v>0</v>
      </c>
      <c r="M473" s="5" t="s">
        <v>0</v>
      </c>
      <c r="N473" s="5" t="s">
        <v>0</v>
      </c>
      <c r="O473" s="5" t="s">
        <v>0</v>
      </c>
      <c r="P473" s="5" t="s">
        <v>0</v>
      </c>
      <c r="Q473" s="5" t="s">
        <v>0</v>
      </c>
      <c r="R473" s="5" t="s">
        <v>0</v>
      </c>
      <c r="S473" s="5" t="s">
        <v>0</v>
      </c>
      <c r="T473" s="5" t="s">
        <v>0</v>
      </c>
      <c r="U473" s="23">
        <v>128</v>
      </c>
      <c r="V473" s="5" t="s">
        <v>0</v>
      </c>
      <c r="W473" s="23">
        <v>3</v>
      </c>
      <c r="X473" s="23">
        <v>3</v>
      </c>
      <c r="Y473" s="5" t="s">
        <v>0</v>
      </c>
      <c r="Z473" s="5" t="s">
        <v>0</v>
      </c>
      <c r="AA473" s="5" t="s">
        <v>45</v>
      </c>
    </row>
    <row r="474" spans="1:27" ht="27" customHeight="1" x14ac:dyDescent="0.25">
      <c r="A474" s="4" t="s">
        <v>551</v>
      </c>
      <c r="B474" s="23">
        <v>167</v>
      </c>
      <c r="C474" s="23">
        <v>33</v>
      </c>
      <c r="D474" s="5">
        <v>134</v>
      </c>
      <c r="E474" s="5">
        <v>3049</v>
      </c>
      <c r="F474" s="23">
        <v>288</v>
      </c>
      <c r="G474" s="23">
        <v>1295</v>
      </c>
      <c r="H474" s="5" t="s">
        <v>0</v>
      </c>
      <c r="I474" s="5" t="s">
        <v>0</v>
      </c>
      <c r="J474" s="23">
        <v>3</v>
      </c>
      <c r="K474" s="23">
        <v>1694</v>
      </c>
      <c r="L474" s="5" t="s">
        <v>0</v>
      </c>
      <c r="M474" s="5" t="s">
        <v>0</v>
      </c>
      <c r="N474" s="5" t="s">
        <v>0</v>
      </c>
      <c r="O474" s="5" t="s">
        <v>0</v>
      </c>
      <c r="P474" s="5" t="s">
        <v>0</v>
      </c>
      <c r="Q474" s="5" t="s">
        <v>0</v>
      </c>
      <c r="R474" s="5" t="s">
        <v>0</v>
      </c>
      <c r="S474" s="5" t="s">
        <v>0</v>
      </c>
      <c r="T474" s="5" t="s">
        <v>0</v>
      </c>
      <c r="U474" s="23">
        <v>57</v>
      </c>
      <c r="V474" s="5" t="s">
        <v>0</v>
      </c>
      <c r="W474" s="23">
        <v>6</v>
      </c>
      <c r="X474" s="23">
        <v>39</v>
      </c>
      <c r="Y474" s="5" t="s">
        <v>0</v>
      </c>
      <c r="Z474" s="5" t="s">
        <v>0</v>
      </c>
      <c r="AA474" s="5" t="s">
        <v>27</v>
      </c>
    </row>
    <row r="475" spans="1:27" ht="27" customHeight="1" x14ac:dyDescent="0.25">
      <c r="A475" s="7" t="s">
        <v>364</v>
      </c>
      <c r="B475" s="22">
        <f>SUM(B476:B495)</f>
        <v>8154</v>
      </c>
      <c r="C475" s="22">
        <f t="shared" ref="C475:R475" si="75">SUM(C476:C495)</f>
        <v>2659</v>
      </c>
      <c r="D475" s="22">
        <f t="shared" si="75"/>
        <v>5495</v>
      </c>
      <c r="E475" s="22">
        <f t="shared" si="75"/>
        <v>168420</v>
      </c>
      <c r="F475" s="22">
        <f t="shared" si="75"/>
        <v>38657</v>
      </c>
      <c r="G475" s="22">
        <f t="shared" si="75"/>
        <v>105335</v>
      </c>
      <c r="H475" s="22">
        <f t="shared" si="75"/>
        <v>0</v>
      </c>
      <c r="I475" s="22">
        <f t="shared" si="75"/>
        <v>176</v>
      </c>
      <c r="J475" s="22">
        <f t="shared" si="75"/>
        <v>3426</v>
      </c>
      <c r="K475" s="22">
        <f t="shared" si="75"/>
        <v>50102</v>
      </c>
      <c r="L475" s="22">
        <f t="shared" si="75"/>
        <v>124</v>
      </c>
      <c r="M475" s="22">
        <f t="shared" si="75"/>
        <v>0</v>
      </c>
      <c r="N475" s="22">
        <f t="shared" si="75"/>
        <v>3</v>
      </c>
      <c r="O475" s="22">
        <f t="shared" si="75"/>
        <v>35</v>
      </c>
      <c r="P475" s="22">
        <f t="shared" si="75"/>
        <v>0</v>
      </c>
      <c r="Q475" s="22">
        <f t="shared" si="75"/>
        <v>0</v>
      </c>
      <c r="R475" s="22">
        <f t="shared" si="75"/>
        <v>0</v>
      </c>
      <c r="S475" s="22">
        <f t="shared" ref="S475:Z475" si="76">SUM(S476:S495)</f>
        <v>410</v>
      </c>
      <c r="T475" s="22">
        <f t="shared" si="76"/>
        <v>81</v>
      </c>
      <c r="U475" s="22">
        <f t="shared" si="76"/>
        <v>8728</v>
      </c>
      <c r="V475" s="22">
        <f t="shared" si="76"/>
        <v>0</v>
      </c>
      <c r="W475" s="22">
        <f t="shared" si="76"/>
        <v>1072</v>
      </c>
      <c r="X475" s="22">
        <f t="shared" si="76"/>
        <v>630</v>
      </c>
      <c r="Y475" s="22">
        <f t="shared" si="76"/>
        <v>0</v>
      </c>
      <c r="Z475" s="22">
        <f t="shared" si="76"/>
        <v>0</v>
      </c>
      <c r="AA475" s="22">
        <f>SUM(AA476:AA495)</f>
        <v>0</v>
      </c>
    </row>
    <row r="476" spans="1:27" ht="27" customHeight="1" x14ac:dyDescent="0.25">
      <c r="A476" s="8" t="s">
        <v>365</v>
      </c>
      <c r="B476" s="23">
        <v>459</v>
      </c>
      <c r="C476" s="23">
        <v>103</v>
      </c>
      <c r="D476" s="5">
        <v>356</v>
      </c>
      <c r="E476" s="5">
        <v>13657</v>
      </c>
      <c r="F476" s="23">
        <v>1384</v>
      </c>
      <c r="G476" s="23">
        <v>7939</v>
      </c>
      <c r="H476" s="5" t="s">
        <v>0</v>
      </c>
      <c r="I476" s="5" t="s">
        <v>0</v>
      </c>
      <c r="J476" s="5" t="s">
        <v>0</v>
      </c>
      <c r="K476" s="23">
        <v>5576</v>
      </c>
      <c r="L476" s="5" t="s">
        <v>0</v>
      </c>
      <c r="M476" s="5" t="s">
        <v>0</v>
      </c>
      <c r="N476" s="5" t="s">
        <v>0</v>
      </c>
      <c r="O476" s="5" t="s">
        <v>0</v>
      </c>
      <c r="P476" s="5" t="s">
        <v>0</v>
      </c>
      <c r="Q476" s="5" t="s">
        <v>0</v>
      </c>
      <c r="R476" s="5" t="s">
        <v>0</v>
      </c>
      <c r="S476" s="5" t="s">
        <v>0</v>
      </c>
      <c r="T476" s="5" t="s">
        <v>0</v>
      </c>
      <c r="U476" s="23">
        <v>142</v>
      </c>
      <c r="V476" s="5" t="s">
        <v>0</v>
      </c>
      <c r="W476" s="23">
        <v>20</v>
      </c>
      <c r="X476" s="23">
        <v>78</v>
      </c>
      <c r="Y476" s="5" t="s">
        <v>0</v>
      </c>
      <c r="Z476" s="5" t="s">
        <v>0</v>
      </c>
      <c r="AA476" s="5" t="s">
        <v>27</v>
      </c>
    </row>
    <row r="477" spans="1:27" ht="27" customHeight="1" x14ac:dyDescent="0.25">
      <c r="A477" s="8" t="s">
        <v>366</v>
      </c>
      <c r="B477" s="23">
        <v>862</v>
      </c>
      <c r="C477" s="23">
        <v>322</v>
      </c>
      <c r="D477" s="5">
        <v>540</v>
      </c>
      <c r="E477" s="5">
        <v>18278</v>
      </c>
      <c r="F477" s="23">
        <v>9247</v>
      </c>
      <c r="G477" s="23">
        <v>15085</v>
      </c>
      <c r="H477" s="5" t="s">
        <v>0</v>
      </c>
      <c r="I477" s="23">
        <v>1</v>
      </c>
      <c r="J477" s="23">
        <v>4</v>
      </c>
      <c r="K477" s="23">
        <v>3142</v>
      </c>
      <c r="L477" s="23">
        <v>2</v>
      </c>
      <c r="M477" s="5" t="s">
        <v>0</v>
      </c>
      <c r="N477" s="5" t="s">
        <v>0</v>
      </c>
      <c r="O477" s="5" t="s">
        <v>0</v>
      </c>
      <c r="P477" s="5" t="s">
        <v>0</v>
      </c>
      <c r="Q477" s="5" t="s">
        <v>0</v>
      </c>
      <c r="R477" s="5" t="s">
        <v>0</v>
      </c>
      <c r="S477" s="5" t="s">
        <v>0</v>
      </c>
      <c r="T477" s="5" t="s">
        <v>0</v>
      </c>
      <c r="U477" s="23">
        <v>44</v>
      </c>
      <c r="V477" s="5" t="s">
        <v>0</v>
      </c>
      <c r="W477" s="23">
        <v>46</v>
      </c>
      <c r="X477" s="23">
        <v>36</v>
      </c>
      <c r="Y477" s="5" t="s">
        <v>0</v>
      </c>
      <c r="Z477" s="5" t="s">
        <v>0</v>
      </c>
      <c r="AA477" s="5" t="s">
        <v>27</v>
      </c>
    </row>
    <row r="478" spans="1:27" ht="27" customHeight="1" x14ac:dyDescent="0.25">
      <c r="A478" s="8" t="s">
        <v>367</v>
      </c>
      <c r="B478" s="23">
        <v>156</v>
      </c>
      <c r="C478" s="23">
        <v>40</v>
      </c>
      <c r="D478" s="5">
        <v>116</v>
      </c>
      <c r="E478" s="5">
        <v>1762</v>
      </c>
      <c r="F478" s="23">
        <v>139</v>
      </c>
      <c r="G478" s="23">
        <v>966</v>
      </c>
      <c r="H478" s="5" t="s">
        <v>0</v>
      </c>
      <c r="I478" s="5" t="s">
        <v>0</v>
      </c>
      <c r="J478" s="23">
        <v>3</v>
      </c>
      <c r="K478" s="23">
        <v>793</v>
      </c>
      <c r="L478" s="5" t="s">
        <v>0</v>
      </c>
      <c r="M478" s="5" t="s">
        <v>0</v>
      </c>
      <c r="N478" s="5" t="s">
        <v>0</v>
      </c>
      <c r="O478" s="5" t="s">
        <v>0</v>
      </c>
      <c r="P478" s="5" t="s">
        <v>0</v>
      </c>
      <c r="Q478" s="5" t="s">
        <v>0</v>
      </c>
      <c r="R478" s="5" t="s">
        <v>0</v>
      </c>
      <c r="S478" s="5" t="s">
        <v>0</v>
      </c>
      <c r="T478" s="5" t="s">
        <v>0</v>
      </c>
      <c r="U478" s="5" t="s">
        <v>0</v>
      </c>
      <c r="V478" s="5" t="s">
        <v>0</v>
      </c>
      <c r="W478" s="5" t="s">
        <v>0</v>
      </c>
      <c r="X478" s="5" t="s">
        <v>0</v>
      </c>
      <c r="Y478" s="5" t="s">
        <v>0</v>
      </c>
      <c r="Z478" s="5" t="s">
        <v>0</v>
      </c>
      <c r="AA478" s="5" t="s">
        <v>27</v>
      </c>
    </row>
    <row r="479" spans="1:27" ht="27" customHeight="1" x14ac:dyDescent="0.25">
      <c r="A479" s="8" t="s">
        <v>368</v>
      </c>
      <c r="B479" s="23">
        <v>207</v>
      </c>
      <c r="C479" s="23">
        <v>92</v>
      </c>
      <c r="D479" s="5">
        <v>115</v>
      </c>
      <c r="E479" s="5">
        <v>2417</v>
      </c>
      <c r="F479" s="23">
        <v>595</v>
      </c>
      <c r="G479" s="23">
        <v>1834</v>
      </c>
      <c r="H479" s="5" t="s">
        <v>0</v>
      </c>
      <c r="I479" s="5" t="s">
        <v>0</v>
      </c>
      <c r="J479" s="23">
        <v>1</v>
      </c>
      <c r="K479" s="23">
        <v>578</v>
      </c>
      <c r="L479" s="5" t="s">
        <v>0</v>
      </c>
      <c r="M479" s="5" t="s">
        <v>0</v>
      </c>
      <c r="N479" s="5" t="s">
        <v>0</v>
      </c>
      <c r="O479" s="5" t="s">
        <v>0</v>
      </c>
      <c r="P479" s="5" t="s">
        <v>0</v>
      </c>
      <c r="Q479" s="5" t="s">
        <v>0</v>
      </c>
      <c r="R479" s="5" t="s">
        <v>0</v>
      </c>
      <c r="S479" s="5" t="s">
        <v>0</v>
      </c>
      <c r="T479" s="5" t="s">
        <v>0</v>
      </c>
      <c r="U479" s="23">
        <v>4</v>
      </c>
      <c r="V479" s="5" t="s">
        <v>0</v>
      </c>
      <c r="W479" s="23">
        <v>7</v>
      </c>
      <c r="X479" s="23">
        <v>21</v>
      </c>
      <c r="Y479" s="5" t="s">
        <v>0</v>
      </c>
      <c r="Z479" s="5" t="s">
        <v>0</v>
      </c>
      <c r="AA479" s="5" t="s">
        <v>27</v>
      </c>
    </row>
    <row r="480" spans="1:27" ht="27" customHeight="1" x14ac:dyDescent="0.25">
      <c r="A480" s="8" t="s">
        <v>369</v>
      </c>
      <c r="B480" s="23">
        <v>236</v>
      </c>
      <c r="C480" s="23">
        <v>92</v>
      </c>
      <c r="D480" s="5">
        <v>144</v>
      </c>
      <c r="E480" s="5">
        <v>4685</v>
      </c>
      <c r="F480" s="23">
        <v>4685</v>
      </c>
      <c r="G480" s="23">
        <v>3038</v>
      </c>
      <c r="H480" s="5" t="s">
        <v>0</v>
      </c>
      <c r="I480" s="23">
        <v>9</v>
      </c>
      <c r="J480" s="5" t="s">
        <v>0</v>
      </c>
      <c r="K480" s="23">
        <v>1638</v>
      </c>
      <c r="L480" s="5" t="s">
        <v>0</v>
      </c>
      <c r="M480" s="5" t="s">
        <v>0</v>
      </c>
      <c r="N480" s="5" t="s">
        <v>0</v>
      </c>
      <c r="O480" s="5" t="s">
        <v>0</v>
      </c>
      <c r="P480" s="5" t="s">
        <v>0</v>
      </c>
      <c r="Q480" s="5" t="s">
        <v>0</v>
      </c>
      <c r="R480" s="5" t="s">
        <v>0</v>
      </c>
      <c r="S480" s="5" t="s">
        <v>0</v>
      </c>
      <c r="T480" s="5" t="s">
        <v>0</v>
      </c>
      <c r="U480" s="5" t="s">
        <v>0</v>
      </c>
      <c r="V480" s="5" t="s">
        <v>0</v>
      </c>
      <c r="W480" s="23">
        <v>25</v>
      </c>
      <c r="X480" s="23">
        <v>6</v>
      </c>
      <c r="Y480" s="5" t="s">
        <v>0</v>
      </c>
      <c r="Z480" s="5" t="s">
        <v>0</v>
      </c>
      <c r="AA480" s="5" t="s">
        <v>27</v>
      </c>
    </row>
    <row r="481" spans="1:27" ht="27" customHeight="1" x14ac:dyDescent="0.25">
      <c r="A481" s="8" t="s">
        <v>370</v>
      </c>
      <c r="B481" s="23">
        <v>173</v>
      </c>
      <c r="C481" s="23">
        <v>41</v>
      </c>
      <c r="D481" s="5">
        <v>132</v>
      </c>
      <c r="E481" s="5">
        <v>4268</v>
      </c>
      <c r="F481" s="23">
        <v>547</v>
      </c>
      <c r="G481" s="23">
        <v>2407</v>
      </c>
      <c r="H481" s="5" t="s">
        <v>0</v>
      </c>
      <c r="I481" s="23">
        <v>20</v>
      </c>
      <c r="J481" s="23">
        <v>55</v>
      </c>
      <c r="K481" s="23">
        <v>1381</v>
      </c>
      <c r="L481" s="5" t="s">
        <v>0</v>
      </c>
      <c r="M481" s="5" t="s">
        <v>0</v>
      </c>
      <c r="N481" s="5" t="s">
        <v>0</v>
      </c>
      <c r="O481" s="5" t="s">
        <v>0</v>
      </c>
      <c r="P481" s="5" t="s">
        <v>0</v>
      </c>
      <c r="Q481" s="5" t="s">
        <v>0</v>
      </c>
      <c r="R481" s="5" t="s">
        <v>0</v>
      </c>
      <c r="S481" s="5" t="s">
        <v>0</v>
      </c>
      <c r="T481" s="5" t="s">
        <v>0</v>
      </c>
      <c r="U481" s="23">
        <v>405</v>
      </c>
      <c r="V481" s="5" t="s">
        <v>0</v>
      </c>
      <c r="W481" s="23">
        <v>122</v>
      </c>
      <c r="X481" s="23">
        <v>14</v>
      </c>
      <c r="Y481" s="5" t="s">
        <v>0</v>
      </c>
      <c r="Z481" s="5" t="s">
        <v>0</v>
      </c>
      <c r="AA481" s="5" t="s">
        <v>27</v>
      </c>
    </row>
    <row r="482" spans="1:27" ht="27" customHeight="1" x14ac:dyDescent="0.25">
      <c r="A482" s="8" t="s">
        <v>371</v>
      </c>
      <c r="B482" s="23">
        <v>183</v>
      </c>
      <c r="C482" s="23">
        <v>31</v>
      </c>
      <c r="D482" s="5">
        <v>152</v>
      </c>
      <c r="E482" s="5">
        <v>3422</v>
      </c>
      <c r="F482" s="5" t="s">
        <v>0</v>
      </c>
      <c r="G482" s="23">
        <v>1366</v>
      </c>
      <c r="H482" s="5" t="s">
        <v>0</v>
      </c>
      <c r="I482" s="5" t="s">
        <v>0</v>
      </c>
      <c r="J482" s="5" t="s">
        <v>0</v>
      </c>
      <c r="K482" s="23">
        <v>1925</v>
      </c>
      <c r="L482" s="5" t="s">
        <v>0</v>
      </c>
      <c r="M482" s="5" t="s">
        <v>0</v>
      </c>
      <c r="N482" s="5" t="s">
        <v>0</v>
      </c>
      <c r="O482" s="5" t="s">
        <v>0</v>
      </c>
      <c r="P482" s="5" t="s">
        <v>0</v>
      </c>
      <c r="Q482" s="5" t="s">
        <v>0</v>
      </c>
      <c r="R482" s="5" t="s">
        <v>0</v>
      </c>
      <c r="S482" s="5" t="s">
        <v>0</v>
      </c>
      <c r="T482" s="5" t="s">
        <v>0</v>
      </c>
      <c r="U482" s="23">
        <v>131</v>
      </c>
      <c r="V482" s="5" t="s">
        <v>0</v>
      </c>
      <c r="W482" s="23">
        <v>16</v>
      </c>
      <c r="X482" s="23">
        <v>12</v>
      </c>
      <c r="Y482" s="5" t="s">
        <v>0</v>
      </c>
      <c r="Z482" s="5" t="s">
        <v>0</v>
      </c>
      <c r="AA482" s="5" t="s">
        <v>0</v>
      </c>
    </row>
    <row r="483" spans="1:27" ht="27" customHeight="1" x14ac:dyDescent="0.25">
      <c r="A483" s="8" t="s">
        <v>372</v>
      </c>
      <c r="B483" s="23">
        <v>244</v>
      </c>
      <c r="C483" s="23">
        <v>30</v>
      </c>
      <c r="D483" s="5">
        <v>214</v>
      </c>
      <c r="E483" s="5">
        <v>6403</v>
      </c>
      <c r="F483" s="23">
        <v>305</v>
      </c>
      <c r="G483" s="23">
        <v>2694</v>
      </c>
      <c r="H483" s="5" t="s">
        <v>0</v>
      </c>
      <c r="I483" s="5" t="s">
        <v>0</v>
      </c>
      <c r="J483" s="5" t="s">
        <v>0</v>
      </c>
      <c r="K483" s="23">
        <v>3611</v>
      </c>
      <c r="L483" s="23">
        <v>3</v>
      </c>
      <c r="M483" s="5" t="s">
        <v>0</v>
      </c>
      <c r="N483" s="5" t="s">
        <v>0</v>
      </c>
      <c r="O483" s="5" t="s">
        <v>0</v>
      </c>
      <c r="P483" s="5" t="s">
        <v>0</v>
      </c>
      <c r="Q483" s="5" t="s">
        <v>0</v>
      </c>
      <c r="R483" s="5" t="s">
        <v>0</v>
      </c>
      <c r="S483" s="5" t="s">
        <v>0</v>
      </c>
      <c r="T483" s="23">
        <v>80</v>
      </c>
      <c r="U483" s="23">
        <v>15</v>
      </c>
      <c r="V483" s="5" t="s">
        <v>0</v>
      </c>
      <c r="W483" s="23">
        <v>33</v>
      </c>
      <c r="X483" s="23">
        <v>16</v>
      </c>
      <c r="Y483" s="5" t="s">
        <v>0</v>
      </c>
      <c r="Z483" s="5" t="s">
        <v>0</v>
      </c>
      <c r="AA483" s="5" t="s">
        <v>27</v>
      </c>
    </row>
    <row r="484" spans="1:27" ht="27" customHeight="1" x14ac:dyDescent="0.25">
      <c r="A484" s="8" t="s">
        <v>373</v>
      </c>
      <c r="B484" s="23">
        <v>2350</v>
      </c>
      <c r="C484" s="23">
        <v>1013</v>
      </c>
      <c r="D484" s="5">
        <v>1337</v>
      </c>
      <c r="E484" s="5">
        <v>40620</v>
      </c>
      <c r="F484" s="23">
        <v>14112</v>
      </c>
      <c r="G484" s="23">
        <v>29203</v>
      </c>
      <c r="H484" s="5" t="s">
        <v>0</v>
      </c>
      <c r="I484" s="5" t="s">
        <v>0</v>
      </c>
      <c r="J484" s="23">
        <v>2675</v>
      </c>
      <c r="K484" s="23">
        <v>5477</v>
      </c>
      <c r="L484" s="23">
        <v>15</v>
      </c>
      <c r="M484" s="5" t="s">
        <v>0</v>
      </c>
      <c r="N484" s="23">
        <v>2</v>
      </c>
      <c r="O484" s="23">
        <v>23</v>
      </c>
      <c r="P484" s="5" t="s">
        <v>0</v>
      </c>
      <c r="Q484" s="5" t="s">
        <v>0</v>
      </c>
      <c r="R484" s="5" t="s">
        <v>0</v>
      </c>
      <c r="S484" s="23">
        <v>297</v>
      </c>
      <c r="T484" s="5" t="s">
        <v>0</v>
      </c>
      <c r="U484" s="23">
        <v>2928</v>
      </c>
      <c r="V484" s="5" t="s">
        <v>0</v>
      </c>
      <c r="W484" s="23">
        <v>301</v>
      </c>
      <c r="X484" s="23">
        <v>264</v>
      </c>
      <c r="Y484" s="5" t="s">
        <v>0</v>
      </c>
      <c r="Z484" s="5" t="s">
        <v>0</v>
      </c>
      <c r="AA484" s="5" t="s">
        <v>27</v>
      </c>
    </row>
    <row r="485" spans="1:27" ht="27" customHeight="1" x14ac:dyDescent="0.25">
      <c r="A485" s="8" t="s">
        <v>374</v>
      </c>
      <c r="B485" s="23">
        <v>86</v>
      </c>
      <c r="C485" s="23">
        <v>13</v>
      </c>
      <c r="D485" s="5">
        <v>73</v>
      </c>
      <c r="E485" s="5">
        <v>1330</v>
      </c>
      <c r="F485" s="23">
        <v>26</v>
      </c>
      <c r="G485" s="23">
        <v>649</v>
      </c>
      <c r="H485" s="5" t="s">
        <v>0</v>
      </c>
      <c r="I485" s="5" t="s">
        <v>0</v>
      </c>
      <c r="J485" s="5" t="s">
        <v>0</v>
      </c>
      <c r="K485" s="23">
        <v>638</v>
      </c>
      <c r="L485" s="5" t="s">
        <v>0</v>
      </c>
      <c r="M485" s="5" t="s">
        <v>0</v>
      </c>
      <c r="N485" s="5" t="s">
        <v>0</v>
      </c>
      <c r="O485" s="5" t="s">
        <v>0</v>
      </c>
      <c r="P485" s="5" t="s">
        <v>0</v>
      </c>
      <c r="Q485" s="5" t="s">
        <v>0</v>
      </c>
      <c r="R485" s="5" t="s">
        <v>0</v>
      </c>
      <c r="S485" s="5" t="s">
        <v>0</v>
      </c>
      <c r="T485" s="23">
        <v>1</v>
      </c>
      <c r="U485" s="23">
        <v>42</v>
      </c>
      <c r="V485" s="5" t="s">
        <v>0</v>
      </c>
      <c r="W485" s="23">
        <v>15</v>
      </c>
      <c r="X485" s="23">
        <v>13</v>
      </c>
      <c r="Y485" s="5" t="s">
        <v>0</v>
      </c>
      <c r="Z485" s="5" t="s">
        <v>0</v>
      </c>
      <c r="AA485" s="5" t="s">
        <v>27</v>
      </c>
    </row>
    <row r="486" spans="1:27" ht="27" customHeight="1" x14ac:dyDescent="0.25">
      <c r="A486" s="8" t="s">
        <v>375</v>
      </c>
      <c r="B486" s="23">
        <v>293</v>
      </c>
      <c r="C486" s="23">
        <v>109</v>
      </c>
      <c r="D486" s="5">
        <v>184</v>
      </c>
      <c r="E486" s="5">
        <v>8696</v>
      </c>
      <c r="F486" s="23">
        <v>368</v>
      </c>
      <c r="G486" s="23">
        <v>1837</v>
      </c>
      <c r="H486" s="5" t="s">
        <v>0</v>
      </c>
      <c r="I486" s="5" t="s">
        <v>0</v>
      </c>
      <c r="J486" s="23">
        <v>246</v>
      </c>
      <c r="K486" s="23">
        <v>3724</v>
      </c>
      <c r="L486" s="23">
        <v>4</v>
      </c>
      <c r="M486" s="5" t="s">
        <v>0</v>
      </c>
      <c r="N486" s="5" t="s">
        <v>0</v>
      </c>
      <c r="O486" s="23">
        <v>7</v>
      </c>
      <c r="P486" s="5" t="s">
        <v>0</v>
      </c>
      <c r="Q486" s="5" t="s">
        <v>0</v>
      </c>
      <c r="R486" s="5" t="s">
        <v>0</v>
      </c>
      <c r="S486" s="5" t="s">
        <v>0</v>
      </c>
      <c r="T486" s="5" t="s">
        <v>0</v>
      </c>
      <c r="U486" s="23">
        <v>2878</v>
      </c>
      <c r="V486" s="5" t="s">
        <v>0</v>
      </c>
      <c r="W486" s="23">
        <v>23</v>
      </c>
      <c r="X486" s="23">
        <v>6</v>
      </c>
      <c r="Y486" s="5" t="s">
        <v>0</v>
      </c>
      <c r="Z486" s="5" t="s">
        <v>0</v>
      </c>
      <c r="AA486" s="5" t="s">
        <v>0</v>
      </c>
    </row>
    <row r="487" spans="1:27" ht="27" customHeight="1" x14ac:dyDescent="0.25">
      <c r="A487" s="8" t="s">
        <v>376</v>
      </c>
      <c r="B487" s="23">
        <v>92</v>
      </c>
      <c r="C487" s="23">
        <v>20</v>
      </c>
      <c r="D487" s="5">
        <v>72</v>
      </c>
      <c r="E487" s="5">
        <v>1420</v>
      </c>
      <c r="F487" s="23">
        <v>65</v>
      </c>
      <c r="G487" s="23">
        <v>808</v>
      </c>
      <c r="H487" s="5" t="s">
        <v>0</v>
      </c>
      <c r="I487" s="5" t="s">
        <v>0</v>
      </c>
      <c r="J487" s="5" t="s">
        <v>0</v>
      </c>
      <c r="K487" s="23">
        <v>578</v>
      </c>
      <c r="L487" s="5" t="s">
        <v>0</v>
      </c>
      <c r="M487" s="5" t="s">
        <v>0</v>
      </c>
      <c r="N487" s="5" t="s">
        <v>0</v>
      </c>
      <c r="O487" s="5" t="s">
        <v>0</v>
      </c>
      <c r="P487" s="5" t="s">
        <v>0</v>
      </c>
      <c r="Q487" s="5" t="s">
        <v>0</v>
      </c>
      <c r="R487" s="5" t="s">
        <v>0</v>
      </c>
      <c r="S487" s="5" t="s">
        <v>0</v>
      </c>
      <c r="T487" s="5" t="s">
        <v>0</v>
      </c>
      <c r="U487" s="23">
        <v>34</v>
      </c>
      <c r="V487" s="5" t="s">
        <v>0</v>
      </c>
      <c r="W487" s="23">
        <v>7</v>
      </c>
      <c r="X487" s="23">
        <v>1</v>
      </c>
      <c r="Y487" s="5" t="s">
        <v>0</v>
      </c>
      <c r="Z487" s="5" t="s">
        <v>0</v>
      </c>
      <c r="AA487" s="5" t="s">
        <v>27</v>
      </c>
    </row>
    <row r="488" spans="1:27" ht="27" customHeight="1" x14ac:dyDescent="0.25">
      <c r="A488" s="8" t="s">
        <v>377</v>
      </c>
      <c r="B488" s="23">
        <v>974</v>
      </c>
      <c r="C488" s="23">
        <v>265</v>
      </c>
      <c r="D488" s="5">
        <v>709</v>
      </c>
      <c r="E488" s="5">
        <v>23079</v>
      </c>
      <c r="F488" s="23">
        <v>2602</v>
      </c>
      <c r="G488" s="23">
        <v>11515</v>
      </c>
      <c r="H488" s="5" t="s">
        <v>0</v>
      </c>
      <c r="I488" s="5" t="s">
        <v>0</v>
      </c>
      <c r="J488" s="23">
        <v>253</v>
      </c>
      <c r="K488" s="23">
        <v>10985</v>
      </c>
      <c r="L488" s="23">
        <v>98</v>
      </c>
      <c r="M488" s="5" t="s">
        <v>0</v>
      </c>
      <c r="N488" s="23">
        <v>1</v>
      </c>
      <c r="O488" s="23">
        <v>3</v>
      </c>
      <c r="P488" s="5" t="s">
        <v>0</v>
      </c>
      <c r="Q488" s="5" t="s">
        <v>0</v>
      </c>
      <c r="R488" s="5" t="s">
        <v>0</v>
      </c>
      <c r="S488" s="23">
        <v>113</v>
      </c>
      <c r="T488" s="5" t="s">
        <v>0</v>
      </c>
      <c r="U488" s="23">
        <v>111</v>
      </c>
      <c r="V488" s="5" t="s">
        <v>0</v>
      </c>
      <c r="W488" s="23">
        <v>234</v>
      </c>
      <c r="X488" s="23">
        <v>47</v>
      </c>
      <c r="Y488" s="5" t="s">
        <v>0</v>
      </c>
      <c r="Z488" s="5" t="s">
        <v>0</v>
      </c>
      <c r="AA488" s="5" t="s">
        <v>27</v>
      </c>
    </row>
    <row r="489" spans="1:27" ht="27" customHeight="1" x14ac:dyDescent="0.25">
      <c r="A489" s="8" t="s">
        <v>378</v>
      </c>
      <c r="B489" s="23">
        <v>131</v>
      </c>
      <c r="C489" s="23">
        <v>31</v>
      </c>
      <c r="D489" s="5">
        <v>100</v>
      </c>
      <c r="E489" s="5">
        <v>4028</v>
      </c>
      <c r="F489" s="23">
        <v>174</v>
      </c>
      <c r="G489" s="23">
        <v>1608</v>
      </c>
      <c r="H489" s="5" t="s">
        <v>0</v>
      </c>
      <c r="I489" s="5" t="s">
        <v>0</v>
      </c>
      <c r="J489" s="5" t="s">
        <v>0</v>
      </c>
      <c r="K489" s="23">
        <v>2420</v>
      </c>
      <c r="L489" s="5" t="s">
        <v>0</v>
      </c>
      <c r="M489" s="5" t="s">
        <v>0</v>
      </c>
      <c r="N489" s="5" t="s">
        <v>0</v>
      </c>
      <c r="O489" s="5" t="s">
        <v>0</v>
      </c>
      <c r="P489" s="5" t="s">
        <v>0</v>
      </c>
      <c r="Q489" s="5" t="s">
        <v>0</v>
      </c>
      <c r="R489" s="5" t="s">
        <v>0</v>
      </c>
      <c r="S489" s="5" t="s">
        <v>0</v>
      </c>
      <c r="T489" s="5" t="s">
        <v>0</v>
      </c>
      <c r="U489" s="5" t="s">
        <v>0</v>
      </c>
      <c r="V489" s="5" t="s">
        <v>0</v>
      </c>
      <c r="W489" s="23">
        <v>11</v>
      </c>
      <c r="X489" s="23">
        <v>23</v>
      </c>
      <c r="Y489" s="5" t="s">
        <v>0</v>
      </c>
      <c r="Z489" s="5" t="s">
        <v>0</v>
      </c>
      <c r="AA489" s="5" t="s">
        <v>27</v>
      </c>
    </row>
    <row r="490" spans="1:27" ht="27" customHeight="1" x14ac:dyDescent="0.25">
      <c r="A490" s="8" t="s">
        <v>379</v>
      </c>
      <c r="B490" s="23">
        <v>220</v>
      </c>
      <c r="C490" s="23">
        <v>69</v>
      </c>
      <c r="D490" s="5">
        <v>151</v>
      </c>
      <c r="E490" s="5">
        <v>5168</v>
      </c>
      <c r="F490" s="23">
        <v>1141</v>
      </c>
      <c r="G490" s="23">
        <v>3769</v>
      </c>
      <c r="H490" s="5" t="s">
        <v>0</v>
      </c>
      <c r="I490" s="5" t="s">
        <v>0</v>
      </c>
      <c r="J490" s="5" t="s">
        <v>0</v>
      </c>
      <c r="K490" s="23">
        <v>1287</v>
      </c>
      <c r="L490" s="5" t="s">
        <v>0</v>
      </c>
      <c r="M490" s="5" t="s">
        <v>0</v>
      </c>
      <c r="N490" s="5" t="s">
        <v>0</v>
      </c>
      <c r="O490" s="5" t="s">
        <v>0</v>
      </c>
      <c r="P490" s="5" t="s">
        <v>0</v>
      </c>
      <c r="Q490" s="5" t="s">
        <v>0</v>
      </c>
      <c r="R490" s="5" t="s">
        <v>0</v>
      </c>
      <c r="S490" s="5" t="s">
        <v>0</v>
      </c>
      <c r="T490" s="5" t="s">
        <v>0</v>
      </c>
      <c r="U490" s="23">
        <v>112</v>
      </c>
      <c r="V490" s="5" t="s">
        <v>0</v>
      </c>
      <c r="W490" s="23">
        <v>53</v>
      </c>
      <c r="X490" s="23">
        <v>19</v>
      </c>
      <c r="Y490" s="5" t="s">
        <v>0</v>
      </c>
      <c r="Z490" s="5" t="s">
        <v>0</v>
      </c>
      <c r="AA490" s="5" t="s">
        <v>27</v>
      </c>
    </row>
    <row r="491" spans="1:27" ht="27" customHeight="1" x14ac:dyDescent="0.25">
      <c r="A491" s="8" t="s">
        <v>380</v>
      </c>
      <c r="B491" s="23">
        <v>359</v>
      </c>
      <c r="C491" s="23">
        <v>57</v>
      </c>
      <c r="D491" s="5">
        <v>302</v>
      </c>
      <c r="E491" s="5">
        <v>8178</v>
      </c>
      <c r="F491" s="23">
        <v>850</v>
      </c>
      <c r="G491" s="23">
        <v>5843</v>
      </c>
      <c r="H491" s="5" t="s">
        <v>0</v>
      </c>
      <c r="I491" s="23">
        <v>51</v>
      </c>
      <c r="J491" s="23">
        <v>12</v>
      </c>
      <c r="K491" s="23">
        <v>1770</v>
      </c>
      <c r="L491" s="5" t="s">
        <v>0</v>
      </c>
      <c r="M491" s="5" t="s">
        <v>0</v>
      </c>
      <c r="N491" s="5" t="s">
        <v>0</v>
      </c>
      <c r="O491" s="5" t="s">
        <v>0</v>
      </c>
      <c r="P491" s="5" t="s">
        <v>0</v>
      </c>
      <c r="Q491" s="5" t="s">
        <v>0</v>
      </c>
      <c r="R491" s="5" t="s">
        <v>0</v>
      </c>
      <c r="S491" s="5" t="s">
        <v>0</v>
      </c>
      <c r="T491" s="5" t="s">
        <v>0</v>
      </c>
      <c r="U491" s="23">
        <v>502</v>
      </c>
      <c r="V491" s="5" t="s">
        <v>0</v>
      </c>
      <c r="W491" s="23">
        <v>2</v>
      </c>
      <c r="X491" s="23">
        <v>5</v>
      </c>
      <c r="Y491" s="5" t="s">
        <v>0</v>
      </c>
      <c r="Z491" s="5" t="s">
        <v>0</v>
      </c>
      <c r="AA491" s="5" t="s">
        <v>27</v>
      </c>
    </row>
    <row r="492" spans="1:27" ht="27" customHeight="1" x14ac:dyDescent="0.25">
      <c r="A492" s="8" t="s">
        <v>381</v>
      </c>
      <c r="B492" s="23">
        <v>407</v>
      </c>
      <c r="C492" s="23">
        <v>92</v>
      </c>
      <c r="D492" s="5">
        <v>315</v>
      </c>
      <c r="E492" s="5">
        <v>6228</v>
      </c>
      <c r="F492" s="23">
        <v>682</v>
      </c>
      <c r="G492" s="23">
        <v>4799</v>
      </c>
      <c r="H492" s="5" t="s">
        <v>0</v>
      </c>
      <c r="I492" s="23">
        <v>8</v>
      </c>
      <c r="J492" s="5" t="s">
        <v>0</v>
      </c>
      <c r="K492" s="23">
        <v>1340</v>
      </c>
      <c r="L492" s="5" t="s">
        <v>0</v>
      </c>
      <c r="M492" s="5" t="s">
        <v>0</v>
      </c>
      <c r="N492" s="5" t="s">
        <v>0</v>
      </c>
      <c r="O492" s="23">
        <v>1</v>
      </c>
      <c r="P492" s="5" t="s">
        <v>0</v>
      </c>
      <c r="Q492" s="5" t="s">
        <v>0</v>
      </c>
      <c r="R492" s="5" t="s">
        <v>0</v>
      </c>
      <c r="S492" s="5" t="s">
        <v>0</v>
      </c>
      <c r="T492" s="5" t="s">
        <v>0</v>
      </c>
      <c r="U492" s="23">
        <v>80</v>
      </c>
      <c r="V492" s="5" t="s">
        <v>0</v>
      </c>
      <c r="W492" s="23">
        <v>43</v>
      </c>
      <c r="X492" s="23">
        <v>45</v>
      </c>
      <c r="Y492" s="5" t="s">
        <v>0</v>
      </c>
      <c r="Z492" s="5" t="s">
        <v>0</v>
      </c>
      <c r="AA492" s="5" t="s">
        <v>27</v>
      </c>
    </row>
    <row r="493" spans="1:27" ht="27" customHeight="1" x14ac:dyDescent="0.25">
      <c r="A493" s="8" t="s">
        <v>382</v>
      </c>
      <c r="B493" s="23">
        <v>234</v>
      </c>
      <c r="C493" s="23">
        <v>85</v>
      </c>
      <c r="D493" s="5">
        <v>149</v>
      </c>
      <c r="E493" s="5">
        <v>5573</v>
      </c>
      <c r="F493" s="23">
        <v>457</v>
      </c>
      <c r="G493" s="23">
        <v>3509</v>
      </c>
      <c r="H493" s="5" t="s">
        <v>0</v>
      </c>
      <c r="I493" s="23">
        <v>59</v>
      </c>
      <c r="J493" s="23">
        <v>37</v>
      </c>
      <c r="K493" s="23">
        <v>853</v>
      </c>
      <c r="L493" s="5" t="s">
        <v>0</v>
      </c>
      <c r="M493" s="5" t="s">
        <v>0</v>
      </c>
      <c r="N493" s="5" t="s">
        <v>0</v>
      </c>
      <c r="O493" s="5" t="s">
        <v>0</v>
      </c>
      <c r="P493" s="5" t="s">
        <v>0</v>
      </c>
      <c r="Q493" s="5" t="s">
        <v>0</v>
      </c>
      <c r="R493" s="5" t="s">
        <v>0</v>
      </c>
      <c r="S493" s="5" t="s">
        <v>0</v>
      </c>
      <c r="T493" s="5" t="s">
        <v>0</v>
      </c>
      <c r="U493" s="23">
        <v>1115</v>
      </c>
      <c r="V493" s="5" t="s">
        <v>0</v>
      </c>
      <c r="W493" s="23">
        <v>61</v>
      </c>
      <c r="X493" s="23">
        <v>6</v>
      </c>
      <c r="Y493" s="5" t="s">
        <v>0</v>
      </c>
      <c r="Z493" s="5" t="s">
        <v>0</v>
      </c>
      <c r="AA493" s="5" t="s">
        <v>27</v>
      </c>
    </row>
    <row r="494" spans="1:27" ht="27" customHeight="1" x14ac:dyDescent="0.25">
      <c r="A494" s="8" t="s">
        <v>383</v>
      </c>
      <c r="B494" s="23">
        <v>236</v>
      </c>
      <c r="C494" s="23">
        <v>71</v>
      </c>
      <c r="D494" s="5">
        <v>165</v>
      </c>
      <c r="E494" s="5">
        <v>4326</v>
      </c>
      <c r="F494" s="23">
        <v>658</v>
      </c>
      <c r="G494" s="23">
        <v>2878</v>
      </c>
      <c r="H494" s="5" t="s">
        <v>0</v>
      </c>
      <c r="I494" s="23">
        <v>9</v>
      </c>
      <c r="J494" s="5" t="s">
        <v>0</v>
      </c>
      <c r="K494" s="23">
        <v>1329</v>
      </c>
      <c r="L494" s="5" t="s">
        <v>0</v>
      </c>
      <c r="M494" s="5" t="s">
        <v>0</v>
      </c>
      <c r="N494" s="5" t="s">
        <v>0</v>
      </c>
      <c r="O494" s="5" t="s">
        <v>0</v>
      </c>
      <c r="P494" s="5" t="s">
        <v>0</v>
      </c>
      <c r="Q494" s="5" t="s">
        <v>0</v>
      </c>
      <c r="R494" s="5" t="s">
        <v>0</v>
      </c>
      <c r="S494" s="5" t="s">
        <v>0</v>
      </c>
      <c r="T494" s="5" t="s">
        <v>0</v>
      </c>
      <c r="U494" s="23">
        <v>110</v>
      </c>
      <c r="V494" s="5" t="s">
        <v>0</v>
      </c>
      <c r="W494" s="23">
        <v>10</v>
      </c>
      <c r="X494" s="23">
        <v>5</v>
      </c>
      <c r="Y494" s="5" t="s">
        <v>0</v>
      </c>
      <c r="Z494" s="5" t="s">
        <v>0</v>
      </c>
      <c r="AA494" s="5" t="s">
        <v>0</v>
      </c>
    </row>
    <row r="495" spans="1:27" ht="27" customHeight="1" x14ac:dyDescent="0.25">
      <c r="A495" s="8" t="s">
        <v>384</v>
      </c>
      <c r="B495" s="23">
        <v>252</v>
      </c>
      <c r="C495" s="23">
        <v>83</v>
      </c>
      <c r="D495" s="5">
        <v>169</v>
      </c>
      <c r="E495" s="5">
        <v>4882</v>
      </c>
      <c r="F495" s="23">
        <v>620</v>
      </c>
      <c r="G495" s="23">
        <v>3588</v>
      </c>
      <c r="H495" s="5" t="s">
        <v>0</v>
      </c>
      <c r="I495" s="23">
        <v>19</v>
      </c>
      <c r="J495" s="23">
        <v>140</v>
      </c>
      <c r="K495" s="23">
        <v>1057</v>
      </c>
      <c r="L495" s="23">
        <v>2</v>
      </c>
      <c r="M495" s="5" t="s">
        <v>0</v>
      </c>
      <c r="N495" s="5" t="s">
        <v>0</v>
      </c>
      <c r="O495" s="23">
        <v>1</v>
      </c>
      <c r="P495" s="5" t="s">
        <v>0</v>
      </c>
      <c r="Q495" s="5" t="s">
        <v>0</v>
      </c>
      <c r="R495" s="5" t="s">
        <v>0</v>
      </c>
      <c r="S495" s="5" t="s">
        <v>0</v>
      </c>
      <c r="T495" s="5" t="s">
        <v>0</v>
      </c>
      <c r="U495" s="23">
        <v>75</v>
      </c>
      <c r="V495" s="5" t="s">
        <v>0</v>
      </c>
      <c r="W495" s="23">
        <v>43</v>
      </c>
      <c r="X495" s="23">
        <v>13</v>
      </c>
      <c r="Y495" s="5" t="s">
        <v>0</v>
      </c>
      <c r="Z495" s="5" t="s">
        <v>0</v>
      </c>
      <c r="AA495" s="5" t="s">
        <v>27</v>
      </c>
    </row>
    <row r="496" spans="1:27" ht="27" customHeight="1" x14ac:dyDescent="0.25">
      <c r="A496" s="7" t="s">
        <v>385</v>
      </c>
      <c r="B496" s="22">
        <f>SUM(B497:B518)</f>
        <v>16352</v>
      </c>
      <c r="C496" s="22">
        <f t="shared" ref="C496:R496" si="77">SUM(C497:C518)</f>
        <v>8010</v>
      </c>
      <c r="D496" s="22">
        <f t="shared" si="77"/>
        <v>8342</v>
      </c>
      <c r="E496" s="22">
        <f t="shared" si="77"/>
        <v>329505</v>
      </c>
      <c r="F496" s="22">
        <f t="shared" si="77"/>
        <v>116310</v>
      </c>
      <c r="G496" s="22">
        <f t="shared" si="77"/>
        <v>229137</v>
      </c>
      <c r="H496" s="22">
        <f t="shared" si="77"/>
        <v>0</v>
      </c>
      <c r="I496" s="22">
        <f t="shared" si="77"/>
        <v>901</v>
      </c>
      <c r="J496" s="22">
        <f t="shared" si="77"/>
        <v>17221</v>
      </c>
      <c r="K496" s="22">
        <f t="shared" si="77"/>
        <v>68075</v>
      </c>
      <c r="L496" s="22">
        <f t="shared" si="77"/>
        <v>132</v>
      </c>
      <c r="M496" s="22">
        <f t="shared" si="77"/>
        <v>0</v>
      </c>
      <c r="N496" s="22">
        <f t="shared" si="77"/>
        <v>0</v>
      </c>
      <c r="O496" s="22">
        <f t="shared" si="77"/>
        <v>26</v>
      </c>
      <c r="P496" s="22">
        <f t="shared" si="77"/>
        <v>0</v>
      </c>
      <c r="Q496" s="22">
        <f t="shared" si="77"/>
        <v>47</v>
      </c>
      <c r="R496" s="22">
        <f t="shared" si="77"/>
        <v>0</v>
      </c>
      <c r="S496" s="22">
        <f t="shared" ref="S496:Z496" si="78">SUM(S497:S518)</f>
        <v>103</v>
      </c>
      <c r="T496" s="22">
        <f t="shared" si="78"/>
        <v>0</v>
      </c>
      <c r="U496" s="22">
        <f t="shared" si="78"/>
        <v>13553</v>
      </c>
      <c r="V496" s="22">
        <f t="shared" si="78"/>
        <v>310</v>
      </c>
      <c r="W496" s="22">
        <f t="shared" si="78"/>
        <v>1587</v>
      </c>
      <c r="X496" s="22">
        <f t="shared" si="78"/>
        <v>1198</v>
      </c>
      <c r="Y496" s="22">
        <f t="shared" si="78"/>
        <v>0</v>
      </c>
      <c r="Z496" s="22">
        <f t="shared" si="78"/>
        <v>0</v>
      </c>
      <c r="AA496" s="22">
        <f>SUM(AA497:AA518)</f>
        <v>0</v>
      </c>
    </row>
    <row r="497" spans="1:27" ht="27" customHeight="1" x14ac:dyDescent="0.25">
      <c r="A497" s="8" t="s">
        <v>386</v>
      </c>
      <c r="B497" s="23">
        <v>275</v>
      </c>
      <c r="C497" s="23">
        <v>117</v>
      </c>
      <c r="D497" s="5">
        <v>158</v>
      </c>
      <c r="E497" s="5">
        <v>7279</v>
      </c>
      <c r="F497" s="23">
        <v>776</v>
      </c>
      <c r="G497" s="23">
        <v>3321</v>
      </c>
      <c r="H497" s="5" t="s">
        <v>0</v>
      </c>
      <c r="I497" s="5" t="s">
        <v>0</v>
      </c>
      <c r="J497" s="23">
        <v>521</v>
      </c>
      <c r="K497" s="23">
        <v>3108</v>
      </c>
      <c r="L497" s="5" t="s">
        <v>0</v>
      </c>
      <c r="M497" s="5" t="s">
        <v>0</v>
      </c>
      <c r="N497" s="5" t="s">
        <v>0</v>
      </c>
      <c r="O497" s="5" t="s">
        <v>0</v>
      </c>
      <c r="P497" s="5" t="s">
        <v>0</v>
      </c>
      <c r="Q497" s="5" t="s">
        <v>0</v>
      </c>
      <c r="R497" s="5" t="s">
        <v>0</v>
      </c>
      <c r="S497" s="5" t="s">
        <v>0</v>
      </c>
      <c r="T497" s="5" t="s">
        <v>0</v>
      </c>
      <c r="U497" s="23">
        <v>329</v>
      </c>
      <c r="V497" s="5" t="s">
        <v>0</v>
      </c>
      <c r="W497" s="23">
        <v>105</v>
      </c>
      <c r="X497" s="23">
        <v>8</v>
      </c>
      <c r="Y497" s="5" t="s">
        <v>0</v>
      </c>
      <c r="Z497" s="5" t="s">
        <v>0</v>
      </c>
      <c r="AA497" s="5" t="s">
        <v>27</v>
      </c>
    </row>
    <row r="498" spans="1:27" ht="27" customHeight="1" x14ac:dyDescent="0.25">
      <c r="A498" s="8" t="s">
        <v>387</v>
      </c>
      <c r="B498" s="23">
        <v>2693</v>
      </c>
      <c r="C498" s="23">
        <v>1522</v>
      </c>
      <c r="D498" s="5">
        <v>1171</v>
      </c>
      <c r="E498" s="5">
        <v>36778</v>
      </c>
      <c r="F498" s="23">
        <v>14603</v>
      </c>
      <c r="G498" s="23">
        <v>28549</v>
      </c>
      <c r="H498" s="5" t="s">
        <v>0</v>
      </c>
      <c r="I498" s="23">
        <v>901</v>
      </c>
      <c r="J498" s="23">
        <v>2849</v>
      </c>
      <c r="K498" s="23">
        <v>4015</v>
      </c>
      <c r="L498" s="23">
        <v>96</v>
      </c>
      <c r="M498" s="5" t="s">
        <v>0</v>
      </c>
      <c r="N498" s="23"/>
      <c r="O498" s="23">
        <v>1</v>
      </c>
      <c r="P498" s="5" t="s">
        <v>0</v>
      </c>
      <c r="Q498" s="5" t="s">
        <v>0</v>
      </c>
      <c r="R498" s="5" t="s">
        <v>0</v>
      </c>
      <c r="S498" s="23">
        <v>51</v>
      </c>
      <c r="T498" s="5" t="s">
        <v>0</v>
      </c>
      <c r="U498" s="23">
        <v>316</v>
      </c>
      <c r="V498" s="5" t="s">
        <v>0</v>
      </c>
      <c r="W498" s="23">
        <v>68</v>
      </c>
      <c r="X498" s="23">
        <v>12</v>
      </c>
      <c r="Y498" s="5" t="s">
        <v>0</v>
      </c>
      <c r="Z498" s="5" t="s">
        <v>0</v>
      </c>
      <c r="AA498" s="5" t="s">
        <v>27</v>
      </c>
    </row>
    <row r="499" spans="1:27" ht="27" customHeight="1" x14ac:dyDescent="0.25">
      <c r="A499" s="8" t="s">
        <v>388</v>
      </c>
      <c r="B499" s="23">
        <v>271</v>
      </c>
      <c r="C499" s="23">
        <v>139</v>
      </c>
      <c r="D499" s="5">
        <v>132</v>
      </c>
      <c r="E499" s="5">
        <v>7193</v>
      </c>
      <c r="F499" s="23">
        <v>1640</v>
      </c>
      <c r="G499" s="23">
        <v>3493</v>
      </c>
      <c r="H499" s="5" t="s">
        <v>0</v>
      </c>
      <c r="I499" s="5" t="s">
        <v>0</v>
      </c>
      <c r="J499" s="5" t="s">
        <v>0</v>
      </c>
      <c r="K499" s="23">
        <v>3397</v>
      </c>
      <c r="L499" s="5" t="s">
        <v>0</v>
      </c>
      <c r="M499" s="5" t="s">
        <v>0</v>
      </c>
      <c r="N499" s="5" t="s">
        <v>0</v>
      </c>
      <c r="O499" s="5" t="s">
        <v>0</v>
      </c>
      <c r="P499" s="5" t="s">
        <v>0</v>
      </c>
      <c r="Q499" s="5" t="s">
        <v>0</v>
      </c>
      <c r="R499" s="5" t="s">
        <v>0</v>
      </c>
      <c r="S499" s="5" t="s">
        <v>0</v>
      </c>
      <c r="T499" s="5" t="s">
        <v>0</v>
      </c>
      <c r="U499" s="23">
        <v>303</v>
      </c>
      <c r="V499" s="5" t="s">
        <v>0</v>
      </c>
      <c r="W499" s="23">
        <v>11</v>
      </c>
      <c r="X499" s="23">
        <v>3</v>
      </c>
      <c r="Y499" s="5" t="s">
        <v>0</v>
      </c>
      <c r="Z499" s="5" t="s">
        <v>0</v>
      </c>
      <c r="AA499" s="5" t="s">
        <v>45</v>
      </c>
    </row>
    <row r="500" spans="1:27" ht="27" customHeight="1" x14ac:dyDescent="0.25">
      <c r="A500" s="8" t="s">
        <v>389</v>
      </c>
      <c r="B500" s="23">
        <v>723</v>
      </c>
      <c r="C500" s="23">
        <v>370</v>
      </c>
      <c r="D500" s="5">
        <v>353</v>
      </c>
      <c r="E500" s="5">
        <v>20830</v>
      </c>
      <c r="F500" s="23">
        <v>8514</v>
      </c>
      <c r="G500" s="23">
        <v>10279</v>
      </c>
      <c r="H500" s="5" t="s">
        <v>0</v>
      </c>
      <c r="I500" s="5" t="s">
        <v>0</v>
      </c>
      <c r="J500" s="23">
        <v>4158</v>
      </c>
      <c r="K500" s="23">
        <v>6211</v>
      </c>
      <c r="L500" s="5" t="s">
        <v>0</v>
      </c>
      <c r="M500" s="5" t="s">
        <v>0</v>
      </c>
      <c r="N500" s="5" t="s">
        <v>0</v>
      </c>
      <c r="O500" s="5" t="s">
        <v>0</v>
      </c>
      <c r="P500" s="5" t="s">
        <v>0</v>
      </c>
      <c r="Q500" s="23">
        <v>47</v>
      </c>
      <c r="R500" s="5" t="s">
        <v>0</v>
      </c>
      <c r="S500" s="5" t="s">
        <v>0</v>
      </c>
      <c r="T500" s="5" t="s">
        <v>0</v>
      </c>
      <c r="U500" s="23">
        <v>135</v>
      </c>
      <c r="V500" s="5" t="s">
        <v>0</v>
      </c>
      <c r="W500" s="23">
        <v>36</v>
      </c>
      <c r="X500" s="23">
        <v>96</v>
      </c>
      <c r="Y500" s="5" t="s">
        <v>0</v>
      </c>
      <c r="Z500" s="5" t="s">
        <v>0</v>
      </c>
      <c r="AA500" s="5" t="s">
        <v>27</v>
      </c>
    </row>
    <row r="501" spans="1:27" ht="27" customHeight="1" x14ac:dyDescent="0.25">
      <c r="A501" s="8" t="s">
        <v>390</v>
      </c>
      <c r="B501" s="23">
        <v>179</v>
      </c>
      <c r="C501" s="23">
        <v>71</v>
      </c>
      <c r="D501" s="5">
        <v>108</v>
      </c>
      <c r="E501" s="5">
        <v>2374</v>
      </c>
      <c r="F501" s="23">
        <v>353</v>
      </c>
      <c r="G501" s="23">
        <v>1248</v>
      </c>
      <c r="H501" s="5" t="s">
        <v>0</v>
      </c>
      <c r="I501" s="5" t="s">
        <v>0</v>
      </c>
      <c r="J501" s="23">
        <v>400</v>
      </c>
      <c r="K501" s="23">
        <v>672</v>
      </c>
      <c r="L501" s="5" t="s">
        <v>0</v>
      </c>
      <c r="M501" s="5" t="s">
        <v>0</v>
      </c>
      <c r="N501" s="5" t="s">
        <v>0</v>
      </c>
      <c r="O501" s="5" t="s">
        <v>0</v>
      </c>
      <c r="P501" s="5" t="s">
        <v>0</v>
      </c>
      <c r="Q501" s="5" t="s">
        <v>0</v>
      </c>
      <c r="R501" s="5" t="s">
        <v>0</v>
      </c>
      <c r="S501" s="5" t="s">
        <v>0</v>
      </c>
      <c r="T501" s="5" t="s">
        <v>0</v>
      </c>
      <c r="U501" s="23">
        <v>54</v>
      </c>
      <c r="V501" s="5" t="s">
        <v>0</v>
      </c>
      <c r="W501" s="23">
        <v>25</v>
      </c>
      <c r="X501" s="23">
        <v>4</v>
      </c>
      <c r="Y501" s="5" t="s">
        <v>0</v>
      </c>
      <c r="Z501" s="5" t="s">
        <v>0</v>
      </c>
      <c r="AA501" s="5" t="s">
        <v>27</v>
      </c>
    </row>
    <row r="502" spans="1:27" ht="27" customHeight="1" x14ac:dyDescent="0.25">
      <c r="A502" s="8" t="s">
        <v>391</v>
      </c>
      <c r="B502" s="23">
        <v>110</v>
      </c>
      <c r="C502" s="23">
        <v>23</v>
      </c>
      <c r="D502" s="5">
        <v>87</v>
      </c>
      <c r="E502" s="5">
        <v>4279</v>
      </c>
      <c r="F502" s="23">
        <v>367</v>
      </c>
      <c r="G502" s="23">
        <v>2402</v>
      </c>
      <c r="H502" s="5" t="s">
        <v>0</v>
      </c>
      <c r="I502" s="5" t="s">
        <v>0</v>
      </c>
      <c r="J502" s="5" t="s">
        <v>0</v>
      </c>
      <c r="K502" s="23">
        <v>1872</v>
      </c>
      <c r="L502" s="5" t="s">
        <v>0</v>
      </c>
      <c r="M502" s="5" t="s">
        <v>0</v>
      </c>
      <c r="N502" s="5" t="s">
        <v>0</v>
      </c>
      <c r="O502" s="5" t="s">
        <v>0</v>
      </c>
      <c r="P502" s="5" t="s">
        <v>0</v>
      </c>
      <c r="Q502" s="5" t="s">
        <v>0</v>
      </c>
      <c r="R502" s="5" t="s">
        <v>0</v>
      </c>
      <c r="S502" s="5" t="s">
        <v>0</v>
      </c>
      <c r="T502" s="5" t="s">
        <v>0</v>
      </c>
      <c r="U502" s="23">
        <v>5</v>
      </c>
      <c r="V502" s="5" t="s">
        <v>0</v>
      </c>
      <c r="W502" s="23">
        <v>4</v>
      </c>
      <c r="X502" s="23">
        <v>5</v>
      </c>
      <c r="Y502" s="5" t="s">
        <v>0</v>
      </c>
      <c r="Z502" s="5" t="s">
        <v>0</v>
      </c>
      <c r="AA502" s="5" t="s">
        <v>27</v>
      </c>
    </row>
    <row r="503" spans="1:27" ht="27" customHeight="1" x14ac:dyDescent="0.25">
      <c r="A503" s="8" t="s">
        <v>392</v>
      </c>
      <c r="B503" s="23">
        <v>305</v>
      </c>
      <c r="C503" s="23">
        <v>101</v>
      </c>
      <c r="D503" s="5">
        <v>204</v>
      </c>
      <c r="E503" s="5">
        <v>12245</v>
      </c>
      <c r="F503" s="23">
        <v>1476</v>
      </c>
      <c r="G503" s="23">
        <v>5752</v>
      </c>
      <c r="H503" s="5" t="s">
        <v>0</v>
      </c>
      <c r="I503" s="5" t="s">
        <v>0</v>
      </c>
      <c r="J503" s="23">
        <v>835</v>
      </c>
      <c r="K503" s="23">
        <v>2407</v>
      </c>
      <c r="L503" s="5" t="s">
        <v>0</v>
      </c>
      <c r="M503" s="5" t="s">
        <v>0</v>
      </c>
      <c r="N503" s="5" t="s">
        <v>0</v>
      </c>
      <c r="O503" s="5" t="s">
        <v>0</v>
      </c>
      <c r="P503" s="5" t="s">
        <v>0</v>
      </c>
      <c r="Q503" s="5" t="s">
        <v>0</v>
      </c>
      <c r="R503" s="5" t="s">
        <v>0</v>
      </c>
      <c r="S503" s="23">
        <v>33</v>
      </c>
      <c r="T503" s="5" t="s">
        <v>0</v>
      </c>
      <c r="U503" s="23">
        <v>3218</v>
      </c>
      <c r="V503" s="5" t="s">
        <v>0</v>
      </c>
      <c r="W503" s="23">
        <v>50</v>
      </c>
      <c r="X503" s="23">
        <v>252</v>
      </c>
      <c r="Y503" s="5" t="s">
        <v>0</v>
      </c>
      <c r="Z503" s="5" t="s">
        <v>0</v>
      </c>
      <c r="AA503" s="5" t="s">
        <v>27</v>
      </c>
    </row>
    <row r="504" spans="1:27" ht="27" customHeight="1" x14ac:dyDescent="0.25">
      <c r="A504" s="8" t="s">
        <v>393</v>
      </c>
      <c r="B504" s="23">
        <v>253</v>
      </c>
      <c r="C504" s="23">
        <v>116</v>
      </c>
      <c r="D504" s="5">
        <v>137</v>
      </c>
      <c r="E504" s="5">
        <v>4831</v>
      </c>
      <c r="F504" s="23">
        <v>587</v>
      </c>
      <c r="G504" s="23">
        <v>2667</v>
      </c>
      <c r="H504" s="5" t="s">
        <v>0</v>
      </c>
      <c r="I504" s="5" t="s">
        <v>0</v>
      </c>
      <c r="J504" s="5" t="s">
        <v>0</v>
      </c>
      <c r="K504" s="23">
        <v>2016</v>
      </c>
      <c r="L504" s="5" t="s">
        <v>0</v>
      </c>
      <c r="M504" s="5" t="s">
        <v>0</v>
      </c>
      <c r="N504" s="5" t="s">
        <v>0</v>
      </c>
      <c r="O504" s="5" t="s">
        <v>0</v>
      </c>
      <c r="P504" s="5" t="s">
        <v>0</v>
      </c>
      <c r="Q504" s="5" t="s">
        <v>0</v>
      </c>
      <c r="R504" s="5" t="s">
        <v>0</v>
      </c>
      <c r="S504" s="5" t="s">
        <v>0</v>
      </c>
      <c r="T504" s="5" t="s">
        <v>0</v>
      </c>
      <c r="U504" s="23">
        <v>148</v>
      </c>
      <c r="V504" s="5" t="s">
        <v>0</v>
      </c>
      <c r="W504" s="23">
        <v>3</v>
      </c>
      <c r="X504" s="23">
        <v>9</v>
      </c>
      <c r="Y504" s="5" t="s">
        <v>0</v>
      </c>
      <c r="Z504" s="5" t="s">
        <v>0</v>
      </c>
      <c r="AA504" s="5" t="s">
        <v>0</v>
      </c>
    </row>
    <row r="505" spans="1:27" ht="27" customHeight="1" x14ac:dyDescent="0.25">
      <c r="A505" s="8" t="s">
        <v>394</v>
      </c>
      <c r="B505" s="23">
        <v>782</v>
      </c>
      <c r="C505" s="23">
        <v>440</v>
      </c>
      <c r="D505" s="5">
        <v>342</v>
      </c>
      <c r="E505" s="5">
        <v>19169</v>
      </c>
      <c r="F505" s="23">
        <v>8026</v>
      </c>
      <c r="G505" s="23">
        <v>9114</v>
      </c>
      <c r="H505" s="5" t="s">
        <v>0</v>
      </c>
      <c r="I505" s="5" t="s">
        <v>0</v>
      </c>
      <c r="J505" s="23">
        <v>2583</v>
      </c>
      <c r="K505" s="23">
        <v>7400</v>
      </c>
      <c r="L505" s="5" t="s">
        <v>0</v>
      </c>
      <c r="M505" s="5" t="s">
        <v>0</v>
      </c>
      <c r="N505" s="5" t="s">
        <v>0</v>
      </c>
      <c r="O505" s="5" t="s">
        <v>0</v>
      </c>
      <c r="P505" s="5" t="s">
        <v>0</v>
      </c>
      <c r="Q505" s="5" t="s">
        <v>0</v>
      </c>
      <c r="R505" s="5" t="s">
        <v>0</v>
      </c>
      <c r="S505" s="5" t="s">
        <v>0</v>
      </c>
      <c r="T505" s="5" t="s">
        <v>0</v>
      </c>
      <c r="U505" s="23">
        <v>72</v>
      </c>
      <c r="V505" s="5" t="s">
        <v>0</v>
      </c>
      <c r="W505" s="23">
        <v>56</v>
      </c>
      <c r="X505" s="23">
        <v>7</v>
      </c>
      <c r="Y505" s="5" t="s">
        <v>0</v>
      </c>
      <c r="Z505" s="5" t="s">
        <v>0</v>
      </c>
      <c r="AA505" s="5" t="s">
        <v>27</v>
      </c>
    </row>
    <row r="506" spans="1:27" ht="27" customHeight="1" x14ac:dyDescent="0.25">
      <c r="A506" s="8" t="s">
        <v>395</v>
      </c>
      <c r="B506" s="23">
        <v>1502</v>
      </c>
      <c r="C506" s="23">
        <v>711</v>
      </c>
      <c r="D506" s="5">
        <v>791</v>
      </c>
      <c r="E506" s="5">
        <v>22744</v>
      </c>
      <c r="F506" s="23">
        <v>5010</v>
      </c>
      <c r="G506" s="23">
        <v>19485</v>
      </c>
      <c r="H506" s="5" t="s">
        <v>0</v>
      </c>
      <c r="I506" s="5" t="s">
        <v>0</v>
      </c>
      <c r="J506" s="23">
        <v>53</v>
      </c>
      <c r="K506" s="23">
        <v>3033</v>
      </c>
      <c r="L506" s="23">
        <v>29</v>
      </c>
      <c r="M506" s="5" t="s">
        <v>0</v>
      </c>
      <c r="N506" s="5" t="s">
        <v>0</v>
      </c>
      <c r="O506" s="23">
        <v>1</v>
      </c>
      <c r="P506" s="5" t="s">
        <v>0</v>
      </c>
      <c r="Q506" s="5" t="s">
        <v>0</v>
      </c>
      <c r="R506" s="5" t="s">
        <v>0</v>
      </c>
      <c r="S506" s="5" t="s">
        <v>0</v>
      </c>
      <c r="T506" s="5" t="s">
        <v>0</v>
      </c>
      <c r="U506" s="23">
        <v>143</v>
      </c>
      <c r="V506" s="5" t="s">
        <v>0</v>
      </c>
      <c r="W506" s="23">
        <v>77</v>
      </c>
      <c r="X506" s="23">
        <v>55</v>
      </c>
      <c r="Y506" s="5" t="s">
        <v>0</v>
      </c>
      <c r="Z506" s="5" t="s">
        <v>0</v>
      </c>
      <c r="AA506" s="5" t="s">
        <v>27</v>
      </c>
    </row>
    <row r="507" spans="1:27" ht="27" customHeight="1" x14ac:dyDescent="0.25">
      <c r="A507" s="8" t="s">
        <v>396</v>
      </c>
      <c r="B507" s="23">
        <v>331</v>
      </c>
      <c r="C507" s="23">
        <v>109</v>
      </c>
      <c r="D507" s="5">
        <v>222</v>
      </c>
      <c r="E507" s="5">
        <v>10150</v>
      </c>
      <c r="F507" s="23">
        <v>1023</v>
      </c>
      <c r="G507" s="23">
        <v>6382</v>
      </c>
      <c r="H507" s="5" t="s">
        <v>0</v>
      </c>
      <c r="I507" s="5" t="s">
        <v>0</v>
      </c>
      <c r="J507" s="5" t="s">
        <v>0</v>
      </c>
      <c r="K507" s="23">
        <v>3253</v>
      </c>
      <c r="L507" s="5" t="s">
        <v>0</v>
      </c>
      <c r="M507" s="5" t="s">
        <v>0</v>
      </c>
      <c r="N507" s="5" t="s">
        <v>0</v>
      </c>
      <c r="O507" s="5" t="s">
        <v>0</v>
      </c>
      <c r="P507" s="5" t="s">
        <v>0</v>
      </c>
      <c r="Q507" s="5" t="s">
        <v>0</v>
      </c>
      <c r="R507" s="5" t="s">
        <v>0</v>
      </c>
      <c r="S507" s="5" t="s">
        <v>0</v>
      </c>
      <c r="T507" s="5" t="s">
        <v>0</v>
      </c>
      <c r="U507" s="23">
        <v>515</v>
      </c>
      <c r="V507" s="5" t="s">
        <v>0</v>
      </c>
      <c r="W507" s="23">
        <v>44</v>
      </c>
      <c r="X507" s="23">
        <v>16</v>
      </c>
      <c r="Y507" s="5" t="s">
        <v>0</v>
      </c>
      <c r="Z507" s="5" t="s">
        <v>0</v>
      </c>
      <c r="AA507" s="5" t="s">
        <v>27</v>
      </c>
    </row>
    <row r="508" spans="1:27" ht="27" customHeight="1" x14ac:dyDescent="0.25">
      <c r="A508" s="8" t="s">
        <v>397</v>
      </c>
      <c r="B508" s="23">
        <v>114</v>
      </c>
      <c r="C508" s="23">
        <v>47</v>
      </c>
      <c r="D508" s="5">
        <v>67</v>
      </c>
      <c r="E508" s="5">
        <v>3999</v>
      </c>
      <c r="F508" s="23">
        <v>513</v>
      </c>
      <c r="G508" s="23">
        <v>1420</v>
      </c>
      <c r="H508" s="5" t="s">
        <v>0</v>
      </c>
      <c r="I508" s="5" t="s">
        <v>0</v>
      </c>
      <c r="J508" s="5" t="s">
        <v>0</v>
      </c>
      <c r="K508" s="23">
        <v>2420</v>
      </c>
      <c r="L508" s="5" t="s">
        <v>0</v>
      </c>
      <c r="M508" s="5" t="s">
        <v>0</v>
      </c>
      <c r="N508" s="5" t="s">
        <v>0</v>
      </c>
      <c r="O508" s="5" t="s">
        <v>0</v>
      </c>
      <c r="P508" s="5" t="s">
        <v>0</v>
      </c>
      <c r="Q508" s="5" t="s">
        <v>0</v>
      </c>
      <c r="R508" s="5" t="s">
        <v>0</v>
      </c>
      <c r="S508" s="5" t="s">
        <v>0</v>
      </c>
      <c r="T508" s="5" t="s">
        <v>0</v>
      </c>
      <c r="U508" s="23">
        <v>159</v>
      </c>
      <c r="V508" s="5" t="s">
        <v>0</v>
      </c>
      <c r="W508" s="23">
        <v>17</v>
      </c>
      <c r="X508" s="5" t="s">
        <v>0</v>
      </c>
      <c r="Y508" s="5" t="s">
        <v>0</v>
      </c>
      <c r="Z508" s="5" t="s">
        <v>0</v>
      </c>
      <c r="AA508" s="5" t="s">
        <v>27</v>
      </c>
    </row>
    <row r="509" spans="1:27" ht="27" customHeight="1" x14ac:dyDescent="0.25">
      <c r="A509" s="8" t="s">
        <v>398</v>
      </c>
      <c r="B509" s="23">
        <v>119</v>
      </c>
      <c r="C509" s="23">
        <v>28</v>
      </c>
      <c r="D509" s="5">
        <v>91</v>
      </c>
      <c r="E509" s="5">
        <v>2977</v>
      </c>
      <c r="F509" s="23">
        <v>231</v>
      </c>
      <c r="G509" s="23">
        <v>1347</v>
      </c>
      <c r="H509" s="5" t="s">
        <v>0</v>
      </c>
      <c r="I509" s="5" t="s">
        <v>0</v>
      </c>
      <c r="J509" s="5" t="s">
        <v>0</v>
      </c>
      <c r="K509" s="23">
        <v>1583</v>
      </c>
      <c r="L509" s="5" t="s">
        <v>0</v>
      </c>
      <c r="M509" s="5" t="s">
        <v>0</v>
      </c>
      <c r="N509" s="5" t="s">
        <v>0</v>
      </c>
      <c r="O509" s="5" t="s">
        <v>0</v>
      </c>
      <c r="P509" s="5" t="s">
        <v>0</v>
      </c>
      <c r="Q509" s="5" t="s">
        <v>0</v>
      </c>
      <c r="R509" s="5" t="s">
        <v>0</v>
      </c>
      <c r="S509" s="5" t="s">
        <v>0</v>
      </c>
      <c r="T509" s="5" t="s">
        <v>0</v>
      </c>
      <c r="U509" s="23">
        <v>47</v>
      </c>
      <c r="V509" s="5" t="s">
        <v>0</v>
      </c>
      <c r="W509" s="5" t="s">
        <v>0</v>
      </c>
      <c r="X509" s="5" t="s">
        <v>0</v>
      </c>
      <c r="Y509" s="5" t="s">
        <v>0</v>
      </c>
      <c r="Z509" s="5" t="s">
        <v>0</v>
      </c>
      <c r="AA509" s="5" t="s">
        <v>27</v>
      </c>
    </row>
    <row r="510" spans="1:27" ht="27" customHeight="1" x14ac:dyDescent="0.25">
      <c r="A510" s="8" t="s">
        <v>399</v>
      </c>
      <c r="B510" s="23">
        <v>6442</v>
      </c>
      <c r="C510" s="23">
        <v>3486</v>
      </c>
      <c r="D510" s="5">
        <v>2956</v>
      </c>
      <c r="E510" s="5">
        <v>115597</v>
      </c>
      <c r="F510" s="23">
        <v>65843</v>
      </c>
      <c r="G510" s="23">
        <v>95221</v>
      </c>
      <c r="H510" s="5" t="s">
        <v>0</v>
      </c>
      <c r="I510" s="5" t="s">
        <v>0</v>
      </c>
      <c r="J510" s="23">
        <v>5172</v>
      </c>
      <c r="K510" s="23">
        <v>11862</v>
      </c>
      <c r="L510" s="23">
        <v>5</v>
      </c>
      <c r="M510" s="5" t="s">
        <v>0</v>
      </c>
      <c r="N510" s="5" t="s">
        <v>0</v>
      </c>
      <c r="O510" s="23">
        <v>24</v>
      </c>
      <c r="P510" s="5" t="s">
        <v>0</v>
      </c>
      <c r="Q510" s="5" t="s">
        <v>0</v>
      </c>
      <c r="R510" s="5" t="s">
        <v>0</v>
      </c>
      <c r="S510" s="23">
        <v>10</v>
      </c>
      <c r="T510" s="5" t="s">
        <v>0</v>
      </c>
      <c r="U510" s="23">
        <v>2993</v>
      </c>
      <c r="V510" s="23">
        <v>310</v>
      </c>
      <c r="W510" s="23">
        <v>93</v>
      </c>
      <c r="X510" s="23">
        <v>600</v>
      </c>
      <c r="Y510" s="5" t="s">
        <v>0</v>
      </c>
      <c r="Z510" s="5" t="s">
        <v>0</v>
      </c>
      <c r="AA510" s="5" t="s">
        <v>27</v>
      </c>
    </row>
    <row r="511" spans="1:27" ht="27" customHeight="1" x14ac:dyDescent="0.25">
      <c r="A511" s="8" t="s">
        <v>400</v>
      </c>
      <c r="B511" s="23">
        <v>331</v>
      </c>
      <c r="C511" s="23">
        <v>70</v>
      </c>
      <c r="D511" s="5">
        <v>261</v>
      </c>
      <c r="E511" s="5">
        <v>7465</v>
      </c>
      <c r="F511" s="23">
        <v>448</v>
      </c>
      <c r="G511" s="23">
        <v>7465</v>
      </c>
      <c r="H511" s="5" t="s">
        <v>0</v>
      </c>
      <c r="I511" s="5" t="s">
        <v>0</v>
      </c>
      <c r="J511" s="5" t="s">
        <v>0</v>
      </c>
      <c r="K511" s="5" t="s">
        <v>0</v>
      </c>
      <c r="L511" s="5" t="s">
        <v>0</v>
      </c>
      <c r="M511" s="5" t="s">
        <v>0</v>
      </c>
      <c r="N511" s="5" t="s">
        <v>0</v>
      </c>
      <c r="O511" s="5" t="s">
        <v>0</v>
      </c>
      <c r="P511" s="5" t="s">
        <v>0</v>
      </c>
      <c r="Q511" s="5" t="s">
        <v>0</v>
      </c>
      <c r="R511" s="5" t="s">
        <v>0</v>
      </c>
      <c r="S511" s="5" t="s">
        <v>0</v>
      </c>
      <c r="T511" s="5" t="s">
        <v>0</v>
      </c>
      <c r="U511" s="5" t="s">
        <v>0</v>
      </c>
      <c r="V511" s="5" t="s">
        <v>0</v>
      </c>
      <c r="W511" s="23">
        <v>647</v>
      </c>
      <c r="X511" s="23">
        <v>24</v>
      </c>
      <c r="Y511" s="5" t="s">
        <v>0</v>
      </c>
      <c r="Z511" s="5" t="s">
        <v>0</v>
      </c>
      <c r="AA511" s="5" t="s">
        <v>27</v>
      </c>
    </row>
    <row r="512" spans="1:27" ht="27" customHeight="1" x14ac:dyDescent="0.25">
      <c r="A512" s="8" t="s">
        <v>401</v>
      </c>
      <c r="B512" s="23">
        <v>196</v>
      </c>
      <c r="C512" s="23">
        <v>56</v>
      </c>
      <c r="D512" s="5">
        <v>140</v>
      </c>
      <c r="E512" s="5">
        <v>4922</v>
      </c>
      <c r="F512" s="23">
        <v>730</v>
      </c>
      <c r="G512" s="23">
        <v>2968</v>
      </c>
      <c r="H512" s="5" t="s">
        <v>0</v>
      </c>
      <c r="I512" s="5" t="s">
        <v>0</v>
      </c>
      <c r="J512" s="23">
        <v>158</v>
      </c>
      <c r="K512" s="23">
        <v>1735</v>
      </c>
      <c r="L512" s="23">
        <v>2</v>
      </c>
      <c r="M512" s="5" t="s">
        <v>0</v>
      </c>
      <c r="N512" s="5" t="s">
        <v>0</v>
      </c>
      <c r="O512" s="5" t="s">
        <v>0</v>
      </c>
      <c r="P512" s="5" t="s">
        <v>0</v>
      </c>
      <c r="Q512" s="5" t="s">
        <v>0</v>
      </c>
      <c r="R512" s="5" t="s">
        <v>0</v>
      </c>
      <c r="S512" s="5" t="s">
        <v>0</v>
      </c>
      <c r="T512" s="5" t="s">
        <v>0</v>
      </c>
      <c r="U512" s="23">
        <v>59</v>
      </c>
      <c r="V512" s="5" t="s">
        <v>0</v>
      </c>
      <c r="W512" s="23">
        <v>77</v>
      </c>
      <c r="X512" s="23">
        <v>35</v>
      </c>
      <c r="Y512" s="5" t="s">
        <v>0</v>
      </c>
      <c r="Z512" s="5" t="s">
        <v>0</v>
      </c>
      <c r="AA512" s="5" t="s">
        <v>27</v>
      </c>
    </row>
    <row r="513" spans="1:27" ht="27" customHeight="1" x14ac:dyDescent="0.25">
      <c r="A513" s="8" t="s">
        <v>402</v>
      </c>
      <c r="B513" s="23">
        <v>414</v>
      </c>
      <c r="C513" s="23">
        <v>185</v>
      </c>
      <c r="D513" s="5">
        <v>229</v>
      </c>
      <c r="E513" s="5">
        <v>8769</v>
      </c>
      <c r="F513" s="23">
        <v>1896</v>
      </c>
      <c r="G513" s="23">
        <v>5751</v>
      </c>
      <c r="H513" s="5" t="s">
        <v>0</v>
      </c>
      <c r="I513" s="5" t="s">
        <v>0</v>
      </c>
      <c r="J513" s="5" t="s">
        <v>0</v>
      </c>
      <c r="K513" s="23">
        <v>2972</v>
      </c>
      <c r="L513" s="5" t="s">
        <v>0</v>
      </c>
      <c r="M513" s="5" t="s">
        <v>0</v>
      </c>
      <c r="N513" s="5" t="s">
        <v>0</v>
      </c>
      <c r="O513" s="5" t="s">
        <v>0</v>
      </c>
      <c r="P513" s="5" t="s">
        <v>0</v>
      </c>
      <c r="Q513" s="5" t="s">
        <v>0</v>
      </c>
      <c r="R513" s="5" t="s">
        <v>0</v>
      </c>
      <c r="S513" s="23">
        <v>9</v>
      </c>
      <c r="T513" s="5" t="s">
        <v>0</v>
      </c>
      <c r="U513" s="23">
        <v>37</v>
      </c>
      <c r="V513" s="5" t="s">
        <v>0</v>
      </c>
      <c r="W513" s="23">
        <v>103</v>
      </c>
      <c r="X513" s="23">
        <v>16</v>
      </c>
      <c r="Y513" s="5" t="s">
        <v>0</v>
      </c>
      <c r="Z513" s="5" t="s">
        <v>0</v>
      </c>
      <c r="AA513" s="5" t="s">
        <v>0</v>
      </c>
    </row>
    <row r="514" spans="1:27" ht="27" customHeight="1" x14ac:dyDescent="0.25">
      <c r="A514" s="8" t="s">
        <v>403</v>
      </c>
      <c r="B514" s="23">
        <v>151</v>
      </c>
      <c r="C514" s="23">
        <v>43</v>
      </c>
      <c r="D514" s="5">
        <v>108</v>
      </c>
      <c r="E514" s="5">
        <v>4400</v>
      </c>
      <c r="F514" s="23">
        <v>662</v>
      </c>
      <c r="G514" s="23">
        <v>1574</v>
      </c>
      <c r="H514" s="5" t="s">
        <v>0</v>
      </c>
      <c r="I514" s="5" t="s">
        <v>0</v>
      </c>
      <c r="J514" s="23">
        <v>492</v>
      </c>
      <c r="K514" s="23">
        <v>1017</v>
      </c>
      <c r="L514" s="5" t="s">
        <v>0</v>
      </c>
      <c r="M514" s="5" t="s">
        <v>0</v>
      </c>
      <c r="N514" s="5" t="s">
        <v>0</v>
      </c>
      <c r="O514" s="5" t="s">
        <v>0</v>
      </c>
      <c r="P514" s="5" t="s">
        <v>0</v>
      </c>
      <c r="Q514" s="5" t="s">
        <v>0</v>
      </c>
      <c r="R514" s="5" t="s">
        <v>0</v>
      </c>
      <c r="S514" s="5" t="s">
        <v>0</v>
      </c>
      <c r="T514" s="5" t="s">
        <v>0</v>
      </c>
      <c r="U514" s="23">
        <v>1317</v>
      </c>
      <c r="V514" s="5" t="s">
        <v>0</v>
      </c>
      <c r="W514" s="23">
        <v>85</v>
      </c>
      <c r="X514" s="23">
        <v>4</v>
      </c>
      <c r="Y514" s="5" t="s">
        <v>0</v>
      </c>
      <c r="Z514" s="5" t="s">
        <v>0</v>
      </c>
      <c r="AA514" s="5" t="s">
        <v>27</v>
      </c>
    </row>
    <row r="515" spans="1:27" ht="27" customHeight="1" x14ac:dyDescent="0.25">
      <c r="A515" s="8" t="s">
        <v>404</v>
      </c>
      <c r="B515" s="23">
        <v>489</v>
      </c>
      <c r="C515" s="23">
        <v>157</v>
      </c>
      <c r="D515" s="5">
        <v>332</v>
      </c>
      <c r="E515" s="5">
        <v>16181</v>
      </c>
      <c r="F515" s="23">
        <v>1727</v>
      </c>
      <c r="G515" s="23">
        <v>9549</v>
      </c>
      <c r="H515" s="5" t="s">
        <v>0</v>
      </c>
      <c r="I515" s="5" t="s">
        <v>0</v>
      </c>
      <c r="J515" s="5" t="s">
        <v>0</v>
      </c>
      <c r="K515" s="23">
        <v>5290</v>
      </c>
      <c r="L515" s="5" t="s">
        <v>0</v>
      </c>
      <c r="M515" s="5" t="s">
        <v>0</v>
      </c>
      <c r="N515" s="5" t="s">
        <v>0</v>
      </c>
      <c r="O515" s="5" t="s">
        <v>0</v>
      </c>
      <c r="P515" s="5" t="s">
        <v>0</v>
      </c>
      <c r="Q515" s="5" t="s">
        <v>0</v>
      </c>
      <c r="R515" s="5" t="s">
        <v>0</v>
      </c>
      <c r="S515" s="5" t="s">
        <v>0</v>
      </c>
      <c r="T515" s="5" t="s">
        <v>0</v>
      </c>
      <c r="U515" s="23">
        <v>1342</v>
      </c>
      <c r="V515" s="5" t="s">
        <v>0</v>
      </c>
      <c r="W515" s="23">
        <v>23</v>
      </c>
      <c r="X515" s="23">
        <v>30</v>
      </c>
      <c r="Y515" s="5" t="s">
        <v>0</v>
      </c>
      <c r="Z515" s="5" t="s">
        <v>0</v>
      </c>
      <c r="AA515" s="5" t="s">
        <v>27</v>
      </c>
    </row>
    <row r="516" spans="1:27" ht="27" customHeight="1" x14ac:dyDescent="0.25">
      <c r="A516" s="8" t="s">
        <v>405</v>
      </c>
      <c r="B516" s="23">
        <v>206</v>
      </c>
      <c r="C516" s="23">
        <v>48</v>
      </c>
      <c r="D516" s="5">
        <v>158</v>
      </c>
      <c r="E516" s="5">
        <v>7134</v>
      </c>
      <c r="F516" s="23">
        <v>700</v>
      </c>
      <c r="G516" s="23">
        <v>4213</v>
      </c>
      <c r="H516" s="5" t="s">
        <v>0</v>
      </c>
      <c r="I516" s="5" t="s">
        <v>0</v>
      </c>
      <c r="J516" s="5" t="s">
        <v>0</v>
      </c>
      <c r="K516" s="23">
        <v>1704</v>
      </c>
      <c r="L516" s="5" t="s">
        <v>0</v>
      </c>
      <c r="M516" s="5" t="s">
        <v>0</v>
      </c>
      <c r="N516" s="5" t="s">
        <v>0</v>
      </c>
      <c r="O516" s="5" t="s">
        <v>0</v>
      </c>
      <c r="P516" s="5" t="s">
        <v>0</v>
      </c>
      <c r="Q516" s="5" t="s">
        <v>0</v>
      </c>
      <c r="R516" s="5" t="s">
        <v>0</v>
      </c>
      <c r="S516" s="5" t="s">
        <v>0</v>
      </c>
      <c r="T516" s="5" t="s">
        <v>0</v>
      </c>
      <c r="U516" s="23">
        <v>1217</v>
      </c>
      <c r="V516" s="5" t="s">
        <v>0</v>
      </c>
      <c r="W516" s="23">
        <v>16</v>
      </c>
      <c r="X516" s="23">
        <v>7</v>
      </c>
      <c r="Y516" s="5" t="s">
        <v>0</v>
      </c>
      <c r="Z516" s="5" t="s">
        <v>0</v>
      </c>
      <c r="AA516" s="5" t="s">
        <v>27</v>
      </c>
    </row>
    <row r="517" spans="1:27" ht="27" customHeight="1" x14ac:dyDescent="0.25">
      <c r="A517" s="8" t="s">
        <v>406</v>
      </c>
      <c r="B517" s="23">
        <v>385</v>
      </c>
      <c r="C517" s="23">
        <v>154</v>
      </c>
      <c r="D517" s="5">
        <v>231</v>
      </c>
      <c r="E517" s="5">
        <v>7015</v>
      </c>
      <c r="F517" s="23">
        <v>1110</v>
      </c>
      <c r="G517" s="23">
        <v>5196</v>
      </c>
      <c r="H517" s="5" t="s">
        <v>0</v>
      </c>
      <c r="I517" s="5" t="s">
        <v>0</v>
      </c>
      <c r="J517" s="5" t="s">
        <v>0</v>
      </c>
      <c r="K517" s="23">
        <v>1545</v>
      </c>
      <c r="L517" s="5" t="s">
        <v>0</v>
      </c>
      <c r="M517" s="5" t="s">
        <v>0</v>
      </c>
      <c r="N517" s="5" t="s">
        <v>0</v>
      </c>
      <c r="O517" s="5" t="s">
        <v>0</v>
      </c>
      <c r="P517" s="5" t="s">
        <v>0</v>
      </c>
      <c r="Q517" s="5" t="s">
        <v>0</v>
      </c>
      <c r="R517" s="5" t="s">
        <v>0</v>
      </c>
      <c r="S517" s="5" t="s">
        <v>0</v>
      </c>
      <c r="T517" s="5" t="s">
        <v>0</v>
      </c>
      <c r="U517" s="23">
        <v>274</v>
      </c>
      <c r="V517" s="5" t="s">
        <v>0</v>
      </c>
      <c r="W517" s="23">
        <v>2</v>
      </c>
      <c r="X517" s="23">
        <v>9</v>
      </c>
      <c r="Y517" s="5" t="s">
        <v>0</v>
      </c>
      <c r="Z517" s="5" t="s">
        <v>0</v>
      </c>
      <c r="AA517" s="5" t="s">
        <v>27</v>
      </c>
    </row>
    <row r="518" spans="1:27" ht="27" customHeight="1" x14ac:dyDescent="0.25">
      <c r="A518" s="8" t="s">
        <v>407</v>
      </c>
      <c r="B518" s="23">
        <v>81</v>
      </c>
      <c r="C518" s="23">
        <v>17</v>
      </c>
      <c r="D518" s="5">
        <v>64</v>
      </c>
      <c r="E518" s="5">
        <v>3174</v>
      </c>
      <c r="F518" s="23">
        <v>75</v>
      </c>
      <c r="G518" s="23">
        <v>1741</v>
      </c>
      <c r="H518" s="5" t="s">
        <v>0</v>
      </c>
      <c r="I518" s="5" t="s">
        <v>0</v>
      </c>
      <c r="J518" s="5" t="s">
        <v>0</v>
      </c>
      <c r="K518" s="23">
        <v>563</v>
      </c>
      <c r="L518" s="5" t="s">
        <v>0</v>
      </c>
      <c r="M518" s="5" t="s">
        <v>0</v>
      </c>
      <c r="N518" s="5" t="s">
        <v>0</v>
      </c>
      <c r="O518" s="5" t="s">
        <v>0</v>
      </c>
      <c r="P518" s="5" t="s">
        <v>0</v>
      </c>
      <c r="Q518" s="5" t="s">
        <v>0</v>
      </c>
      <c r="R518" s="5" t="s">
        <v>0</v>
      </c>
      <c r="S518" s="5" t="s">
        <v>0</v>
      </c>
      <c r="T518" s="5" t="s">
        <v>0</v>
      </c>
      <c r="U518" s="23">
        <v>870</v>
      </c>
      <c r="V518" s="5" t="s">
        <v>0</v>
      </c>
      <c r="W518" s="23">
        <v>45</v>
      </c>
      <c r="X518" s="23">
        <v>6</v>
      </c>
      <c r="Y518" s="5" t="s">
        <v>0</v>
      </c>
      <c r="Z518" s="5" t="s">
        <v>0</v>
      </c>
      <c r="AA518" s="5" t="s">
        <v>27</v>
      </c>
    </row>
    <row r="519" spans="1:27" ht="27" customHeight="1" x14ac:dyDescent="0.25">
      <c r="A519" s="3" t="s">
        <v>552</v>
      </c>
      <c r="B519" s="22">
        <f>SUM(B520:B537)</f>
        <v>7813</v>
      </c>
      <c r="C519" s="22">
        <f t="shared" ref="C519:R519" si="79">SUM(C520:C537)</f>
        <v>2323</v>
      </c>
      <c r="D519" s="22">
        <f t="shared" si="79"/>
        <v>5490</v>
      </c>
      <c r="E519" s="22">
        <f t="shared" si="79"/>
        <v>284906</v>
      </c>
      <c r="F519" s="22">
        <f t="shared" si="79"/>
        <v>35336</v>
      </c>
      <c r="G519" s="22">
        <f t="shared" si="79"/>
        <v>117936</v>
      </c>
      <c r="H519" s="22">
        <f t="shared" si="79"/>
        <v>0</v>
      </c>
      <c r="I519" s="22">
        <f t="shared" si="79"/>
        <v>0</v>
      </c>
      <c r="J519" s="22">
        <f t="shared" si="79"/>
        <v>12558</v>
      </c>
      <c r="K519" s="22">
        <f t="shared" si="79"/>
        <v>84208</v>
      </c>
      <c r="L519" s="22">
        <f t="shared" si="79"/>
        <v>288</v>
      </c>
      <c r="M519" s="22">
        <f t="shared" si="79"/>
        <v>0</v>
      </c>
      <c r="N519" s="22">
        <f t="shared" si="79"/>
        <v>7</v>
      </c>
      <c r="O519" s="22">
        <f t="shared" si="79"/>
        <v>5</v>
      </c>
      <c r="P519" s="22">
        <f t="shared" si="79"/>
        <v>0</v>
      </c>
      <c r="Q519" s="22">
        <f t="shared" si="79"/>
        <v>0</v>
      </c>
      <c r="R519" s="22">
        <f t="shared" si="79"/>
        <v>0</v>
      </c>
      <c r="S519" s="22">
        <f t="shared" ref="S519:Z519" si="80">SUM(S520:S537)</f>
        <v>20</v>
      </c>
      <c r="T519" s="22">
        <f t="shared" si="80"/>
        <v>943</v>
      </c>
      <c r="U519" s="22">
        <f t="shared" si="80"/>
        <v>6867</v>
      </c>
      <c r="V519" s="22">
        <f t="shared" si="80"/>
        <v>62074</v>
      </c>
      <c r="W519" s="22">
        <f t="shared" si="80"/>
        <v>1969</v>
      </c>
      <c r="X519" s="22">
        <f t="shared" si="80"/>
        <v>1967</v>
      </c>
      <c r="Y519" s="22">
        <f t="shared" si="80"/>
        <v>0</v>
      </c>
      <c r="Z519" s="22">
        <f t="shared" si="80"/>
        <v>0</v>
      </c>
      <c r="AA519" s="22">
        <f>SUM(AA520:AA537)</f>
        <v>0</v>
      </c>
    </row>
    <row r="520" spans="1:27" ht="27" customHeight="1" x14ac:dyDescent="0.25">
      <c r="A520" s="4" t="s">
        <v>553</v>
      </c>
      <c r="B520" s="23">
        <v>175</v>
      </c>
      <c r="C520" s="23">
        <v>28</v>
      </c>
      <c r="D520" s="5">
        <v>147</v>
      </c>
      <c r="E520" s="5">
        <v>8340</v>
      </c>
      <c r="F520" s="23">
        <v>315</v>
      </c>
      <c r="G520" s="23">
        <v>2728</v>
      </c>
      <c r="H520" s="5" t="s">
        <v>0</v>
      </c>
      <c r="I520" s="5" t="s">
        <v>0</v>
      </c>
      <c r="J520" s="5" t="s">
        <v>0</v>
      </c>
      <c r="K520" s="23">
        <v>4119</v>
      </c>
      <c r="L520" s="5" t="s">
        <v>0</v>
      </c>
      <c r="M520" s="5" t="s">
        <v>0</v>
      </c>
      <c r="N520" s="5" t="s">
        <v>0</v>
      </c>
      <c r="O520" s="5" t="s">
        <v>0</v>
      </c>
      <c r="P520" s="5" t="s">
        <v>0</v>
      </c>
      <c r="Q520" s="5" t="s">
        <v>0</v>
      </c>
      <c r="R520" s="5" t="s">
        <v>0</v>
      </c>
      <c r="S520" s="5" t="s">
        <v>0</v>
      </c>
      <c r="T520" s="5" t="s">
        <v>0</v>
      </c>
      <c r="U520" s="23">
        <v>131</v>
      </c>
      <c r="V520" s="23">
        <v>1362</v>
      </c>
      <c r="W520" s="23">
        <v>6</v>
      </c>
      <c r="X520" s="23">
        <v>8</v>
      </c>
      <c r="Y520" s="5" t="s">
        <v>0</v>
      </c>
      <c r="Z520" s="5" t="s">
        <v>0</v>
      </c>
      <c r="AA520" s="5" t="s">
        <v>27</v>
      </c>
    </row>
    <row r="521" spans="1:27" ht="27" customHeight="1" x14ac:dyDescent="0.25">
      <c r="A521" s="4" t="s">
        <v>554</v>
      </c>
      <c r="B521" s="23">
        <v>221</v>
      </c>
      <c r="C521" s="23">
        <v>46</v>
      </c>
      <c r="D521" s="5">
        <v>175</v>
      </c>
      <c r="E521" s="5">
        <v>12925</v>
      </c>
      <c r="F521" s="23">
        <v>595</v>
      </c>
      <c r="G521" s="23">
        <v>3267</v>
      </c>
      <c r="H521" s="5" t="s">
        <v>0</v>
      </c>
      <c r="I521" s="5" t="s">
        <v>0</v>
      </c>
      <c r="J521" s="23">
        <v>127</v>
      </c>
      <c r="K521" s="23">
        <v>4687</v>
      </c>
      <c r="L521" s="5" t="s">
        <v>0</v>
      </c>
      <c r="M521" s="5" t="s">
        <v>0</v>
      </c>
      <c r="N521" s="5" t="s">
        <v>0</v>
      </c>
      <c r="O521" s="5" t="s">
        <v>0</v>
      </c>
      <c r="P521" s="5" t="s">
        <v>0</v>
      </c>
      <c r="Q521" s="5" t="s">
        <v>0</v>
      </c>
      <c r="R521" s="5" t="s">
        <v>0</v>
      </c>
      <c r="S521" s="5" t="s">
        <v>0</v>
      </c>
      <c r="T521" s="5" t="s">
        <v>0</v>
      </c>
      <c r="U521" s="23">
        <v>112</v>
      </c>
      <c r="V521" s="23">
        <v>4732</v>
      </c>
      <c r="W521" s="23">
        <v>84</v>
      </c>
      <c r="X521" s="23">
        <v>16</v>
      </c>
      <c r="Y521" s="5" t="s">
        <v>0</v>
      </c>
      <c r="Z521" s="5" t="s">
        <v>0</v>
      </c>
      <c r="AA521" s="5" t="s">
        <v>27</v>
      </c>
    </row>
    <row r="522" spans="1:27" ht="27" customHeight="1" x14ac:dyDescent="0.25">
      <c r="A522" s="4" t="s">
        <v>555</v>
      </c>
      <c r="B522" s="23">
        <v>191</v>
      </c>
      <c r="C522" s="23">
        <v>24</v>
      </c>
      <c r="D522" s="5">
        <v>167</v>
      </c>
      <c r="E522" s="5">
        <v>7313</v>
      </c>
      <c r="F522" s="23">
        <v>374</v>
      </c>
      <c r="G522" s="23">
        <v>2446</v>
      </c>
      <c r="H522" s="5" t="s">
        <v>0</v>
      </c>
      <c r="I522" s="5" t="s">
        <v>0</v>
      </c>
      <c r="J522" s="23">
        <v>129</v>
      </c>
      <c r="K522" s="23">
        <v>4402</v>
      </c>
      <c r="L522" s="5" t="s">
        <v>0</v>
      </c>
      <c r="M522" s="5" t="s">
        <v>0</v>
      </c>
      <c r="N522" s="5" t="s">
        <v>0</v>
      </c>
      <c r="O522" s="5" t="s">
        <v>0</v>
      </c>
      <c r="P522" s="5" t="s">
        <v>0</v>
      </c>
      <c r="Q522" s="5" t="s">
        <v>0</v>
      </c>
      <c r="R522" s="5" t="s">
        <v>0</v>
      </c>
      <c r="S522" s="5" t="s">
        <v>0</v>
      </c>
      <c r="T522" s="5" t="s">
        <v>0</v>
      </c>
      <c r="U522" s="23">
        <v>254</v>
      </c>
      <c r="V522" s="23">
        <v>82</v>
      </c>
      <c r="W522" s="23">
        <v>484</v>
      </c>
      <c r="X522" s="23">
        <v>55</v>
      </c>
      <c r="Y522" s="5" t="s">
        <v>0</v>
      </c>
      <c r="Z522" s="5" t="s">
        <v>0</v>
      </c>
      <c r="AA522" s="5" t="s">
        <v>27</v>
      </c>
    </row>
    <row r="523" spans="1:27" ht="27" customHeight="1" x14ac:dyDescent="0.25">
      <c r="A523" s="4" t="s">
        <v>556</v>
      </c>
      <c r="B523" s="23">
        <v>509</v>
      </c>
      <c r="C523" s="23">
        <v>152</v>
      </c>
      <c r="D523" s="5">
        <v>357</v>
      </c>
      <c r="E523" s="5">
        <v>21576</v>
      </c>
      <c r="F523" s="23">
        <v>3105</v>
      </c>
      <c r="G523" s="23">
        <v>4205</v>
      </c>
      <c r="H523" s="5" t="s">
        <v>0</v>
      </c>
      <c r="I523" s="5" t="s">
        <v>0</v>
      </c>
      <c r="J523" s="23">
        <v>1758</v>
      </c>
      <c r="K523" s="23">
        <v>10205</v>
      </c>
      <c r="L523" s="5" t="s">
        <v>0</v>
      </c>
      <c r="M523" s="5" t="s">
        <v>0</v>
      </c>
      <c r="N523" s="5" t="s">
        <v>0</v>
      </c>
      <c r="O523" s="5" t="s">
        <v>0</v>
      </c>
      <c r="P523" s="5" t="s">
        <v>0</v>
      </c>
      <c r="Q523" s="5" t="s">
        <v>0</v>
      </c>
      <c r="R523" s="5" t="s">
        <v>0</v>
      </c>
      <c r="S523" s="5" t="s">
        <v>0</v>
      </c>
      <c r="T523" s="5" t="s">
        <v>0</v>
      </c>
      <c r="U523" s="23">
        <v>495</v>
      </c>
      <c r="V523" s="23">
        <v>4913</v>
      </c>
      <c r="W523" s="23">
        <v>110</v>
      </c>
      <c r="X523" s="23">
        <v>47</v>
      </c>
      <c r="Y523" s="5" t="s">
        <v>0</v>
      </c>
      <c r="Z523" s="5" t="s">
        <v>0</v>
      </c>
      <c r="AA523" s="5" t="s">
        <v>27</v>
      </c>
    </row>
    <row r="524" spans="1:27" ht="27" customHeight="1" x14ac:dyDescent="0.25">
      <c r="A524" s="4" t="s">
        <v>557</v>
      </c>
      <c r="B524" s="23">
        <v>179</v>
      </c>
      <c r="C524" s="23">
        <v>39</v>
      </c>
      <c r="D524" s="5">
        <v>140</v>
      </c>
      <c r="E524" s="5">
        <v>7619</v>
      </c>
      <c r="F524" s="23">
        <v>492</v>
      </c>
      <c r="G524" s="23">
        <v>1319</v>
      </c>
      <c r="H524" s="5" t="s">
        <v>0</v>
      </c>
      <c r="I524" s="5" t="s">
        <v>0</v>
      </c>
      <c r="J524" s="23">
        <v>27</v>
      </c>
      <c r="K524" s="23">
        <v>1887</v>
      </c>
      <c r="L524" s="5" t="s">
        <v>0</v>
      </c>
      <c r="M524" s="5" t="s">
        <v>0</v>
      </c>
      <c r="N524" s="5" t="s">
        <v>0</v>
      </c>
      <c r="O524" s="5" t="s">
        <v>0</v>
      </c>
      <c r="P524" s="5" t="s">
        <v>0</v>
      </c>
      <c r="Q524" s="5" t="s">
        <v>0</v>
      </c>
      <c r="R524" s="5" t="s">
        <v>0</v>
      </c>
      <c r="S524" s="5" t="s">
        <v>0</v>
      </c>
      <c r="T524" s="5" t="s">
        <v>0</v>
      </c>
      <c r="U524" s="23">
        <v>74</v>
      </c>
      <c r="V524" s="23">
        <v>4312</v>
      </c>
      <c r="W524" s="23">
        <v>27</v>
      </c>
      <c r="X524" s="23">
        <v>30</v>
      </c>
      <c r="Y524" s="5" t="s">
        <v>0</v>
      </c>
      <c r="Z524" s="5" t="s">
        <v>0</v>
      </c>
      <c r="AA524" s="5" t="s">
        <v>27</v>
      </c>
    </row>
    <row r="525" spans="1:27" ht="27" customHeight="1" x14ac:dyDescent="0.25">
      <c r="A525" s="4" t="s">
        <v>558</v>
      </c>
      <c r="B525" s="23">
        <v>3073</v>
      </c>
      <c r="C525" s="23">
        <v>1077</v>
      </c>
      <c r="D525" s="5">
        <v>1996</v>
      </c>
      <c r="E525" s="5">
        <v>126738</v>
      </c>
      <c r="F525" s="23">
        <v>18936</v>
      </c>
      <c r="G525" s="23">
        <v>68602</v>
      </c>
      <c r="H525" s="5" t="s">
        <v>0</v>
      </c>
      <c r="I525" s="5" t="s">
        <v>0</v>
      </c>
      <c r="J525" s="23">
        <v>8685</v>
      </c>
      <c r="K525" s="23">
        <v>26146</v>
      </c>
      <c r="L525" s="23">
        <v>284</v>
      </c>
      <c r="M525" s="5" t="s">
        <v>0</v>
      </c>
      <c r="N525" s="23">
        <v>2</v>
      </c>
      <c r="O525" s="23">
        <v>5</v>
      </c>
      <c r="P525" s="5" t="s">
        <v>0</v>
      </c>
      <c r="Q525" s="5" t="s">
        <v>0</v>
      </c>
      <c r="R525" s="5" t="s">
        <v>0</v>
      </c>
      <c r="S525" s="23">
        <v>20</v>
      </c>
      <c r="T525" s="23">
        <v>909</v>
      </c>
      <c r="U525" s="23">
        <v>3532</v>
      </c>
      <c r="V525" s="23">
        <v>18553</v>
      </c>
      <c r="W525" s="23">
        <v>119</v>
      </c>
      <c r="X525" s="23">
        <v>1196</v>
      </c>
      <c r="Y525" s="5" t="s">
        <v>0</v>
      </c>
      <c r="Z525" s="5" t="s">
        <v>0</v>
      </c>
      <c r="AA525" s="5" t="s">
        <v>27</v>
      </c>
    </row>
    <row r="526" spans="1:27" ht="27" customHeight="1" x14ac:dyDescent="0.25">
      <c r="A526" s="4" t="s">
        <v>559</v>
      </c>
      <c r="B526" s="23">
        <v>249</v>
      </c>
      <c r="C526" s="23">
        <v>41</v>
      </c>
      <c r="D526" s="5">
        <v>208</v>
      </c>
      <c r="E526" s="5">
        <v>7614</v>
      </c>
      <c r="F526" s="23">
        <v>940</v>
      </c>
      <c r="G526" s="23">
        <v>3976</v>
      </c>
      <c r="H526" s="5" t="s">
        <v>0</v>
      </c>
      <c r="I526" s="5" t="s">
        <v>0</v>
      </c>
      <c r="J526" s="23">
        <v>80</v>
      </c>
      <c r="K526" s="23">
        <v>2642</v>
      </c>
      <c r="L526" s="5" t="s">
        <v>0</v>
      </c>
      <c r="M526" s="5" t="s">
        <v>0</v>
      </c>
      <c r="N526" s="5" t="s">
        <v>0</v>
      </c>
      <c r="O526" s="5" t="s">
        <v>0</v>
      </c>
      <c r="P526" s="5" t="s">
        <v>0</v>
      </c>
      <c r="Q526" s="5" t="s">
        <v>0</v>
      </c>
      <c r="R526" s="5" t="s">
        <v>0</v>
      </c>
      <c r="S526" s="5" t="s">
        <v>0</v>
      </c>
      <c r="T526" s="5" t="s">
        <v>0</v>
      </c>
      <c r="U526" s="23">
        <v>51</v>
      </c>
      <c r="V526" s="23">
        <v>865</v>
      </c>
      <c r="W526" s="23">
        <v>63</v>
      </c>
      <c r="X526" s="23">
        <v>84</v>
      </c>
      <c r="Y526" s="5" t="s">
        <v>0</v>
      </c>
      <c r="Z526" s="5" t="s">
        <v>0</v>
      </c>
      <c r="AA526" s="5" t="s">
        <v>27</v>
      </c>
    </row>
    <row r="527" spans="1:27" ht="27" customHeight="1" x14ac:dyDescent="0.25">
      <c r="A527" s="4" t="s">
        <v>560</v>
      </c>
      <c r="B527" s="23">
        <v>616</v>
      </c>
      <c r="C527" s="23">
        <v>152</v>
      </c>
      <c r="D527" s="5">
        <v>464</v>
      </c>
      <c r="E527" s="5">
        <v>7416</v>
      </c>
      <c r="F527" s="23">
        <v>592</v>
      </c>
      <c r="G527" s="23">
        <v>4333</v>
      </c>
      <c r="H527" s="5" t="s">
        <v>0</v>
      </c>
      <c r="I527" s="5" t="s">
        <v>0</v>
      </c>
      <c r="J527" s="23">
        <v>2</v>
      </c>
      <c r="K527" s="23">
        <v>2935</v>
      </c>
      <c r="L527" s="23">
        <v>2</v>
      </c>
      <c r="M527" s="5" t="s">
        <v>0</v>
      </c>
      <c r="N527" s="5" t="s">
        <v>0</v>
      </c>
      <c r="O527" s="5" t="s">
        <v>0</v>
      </c>
      <c r="P527" s="5" t="s">
        <v>0</v>
      </c>
      <c r="Q527" s="5" t="s">
        <v>0</v>
      </c>
      <c r="R527" s="5" t="s">
        <v>0</v>
      </c>
      <c r="S527" s="5" t="s">
        <v>0</v>
      </c>
      <c r="T527" s="5" t="s">
        <v>0</v>
      </c>
      <c r="U527" s="23">
        <v>144</v>
      </c>
      <c r="V527" s="5" t="s">
        <v>0</v>
      </c>
      <c r="W527" s="23">
        <v>131</v>
      </c>
      <c r="X527" s="23">
        <v>113</v>
      </c>
      <c r="Y527" s="5" t="s">
        <v>0</v>
      </c>
      <c r="Z527" s="5" t="s">
        <v>0</v>
      </c>
      <c r="AA527" s="5" t="s">
        <v>27</v>
      </c>
    </row>
    <row r="528" spans="1:27" ht="27" customHeight="1" x14ac:dyDescent="0.25">
      <c r="A528" s="4" t="s">
        <v>561</v>
      </c>
      <c r="B528" s="23">
        <v>181</v>
      </c>
      <c r="C528" s="23">
        <v>38</v>
      </c>
      <c r="D528" s="5">
        <v>143</v>
      </c>
      <c r="E528" s="5">
        <v>27367</v>
      </c>
      <c r="F528" s="23">
        <v>267</v>
      </c>
      <c r="G528" s="23">
        <v>1245</v>
      </c>
      <c r="H528" s="5" t="s">
        <v>0</v>
      </c>
      <c r="I528" s="5" t="s">
        <v>0</v>
      </c>
      <c r="J528" s="23">
        <v>155</v>
      </c>
      <c r="K528" s="23">
        <v>1918</v>
      </c>
      <c r="L528" s="5" t="s">
        <v>0</v>
      </c>
      <c r="M528" s="5" t="s">
        <v>0</v>
      </c>
      <c r="N528" s="5" t="s">
        <v>0</v>
      </c>
      <c r="O528" s="5" t="s">
        <v>0</v>
      </c>
      <c r="P528" s="5" t="s">
        <v>0</v>
      </c>
      <c r="Q528" s="5" t="s">
        <v>0</v>
      </c>
      <c r="R528" s="5" t="s">
        <v>0</v>
      </c>
      <c r="S528" s="5" t="s">
        <v>0</v>
      </c>
      <c r="T528" s="5" t="s">
        <v>0</v>
      </c>
      <c r="U528" s="23">
        <v>77</v>
      </c>
      <c r="V528" s="23">
        <v>23972</v>
      </c>
      <c r="W528" s="23">
        <v>16</v>
      </c>
      <c r="X528" s="23">
        <v>9</v>
      </c>
      <c r="Y528" s="5" t="s">
        <v>0</v>
      </c>
      <c r="Z528" s="5" t="s">
        <v>0</v>
      </c>
      <c r="AA528" s="5" t="s">
        <v>27</v>
      </c>
    </row>
    <row r="529" spans="1:27" ht="27" customHeight="1" x14ac:dyDescent="0.25">
      <c r="A529" s="4" t="s">
        <v>562</v>
      </c>
      <c r="B529" s="23">
        <v>306</v>
      </c>
      <c r="C529" s="23">
        <v>59</v>
      </c>
      <c r="D529" s="5">
        <v>247</v>
      </c>
      <c r="E529" s="5">
        <v>5715</v>
      </c>
      <c r="F529" s="23">
        <v>761</v>
      </c>
      <c r="G529" s="23">
        <v>2862</v>
      </c>
      <c r="H529" s="5" t="s">
        <v>0</v>
      </c>
      <c r="I529" s="5" t="s">
        <v>0</v>
      </c>
      <c r="J529" s="23">
        <v>31</v>
      </c>
      <c r="K529" s="23">
        <v>2697</v>
      </c>
      <c r="L529" s="5" t="s">
        <v>0</v>
      </c>
      <c r="M529" s="5" t="s">
        <v>0</v>
      </c>
      <c r="N529" s="5" t="s">
        <v>0</v>
      </c>
      <c r="O529" s="5" t="s">
        <v>0</v>
      </c>
      <c r="P529" s="5" t="s">
        <v>0</v>
      </c>
      <c r="Q529" s="5" t="s">
        <v>0</v>
      </c>
      <c r="R529" s="5" t="s">
        <v>0</v>
      </c>
      <c r="S529" s="5" t="s">
        <v>0</v>
      </c>
      <c r="T529" s="5" t="s">
        <v>0</v>
      </c>
      <c r="U529" s="23">
        <v>21</v>
      </c>
      <c r="V529" s="23">
        <v>104</v>
      </c>
      <c r="W529" s="23">
        <v>132</v>
      </c>
      <c r="X529" s="23">
        <v>10</v>
      </c>
      <c r="Y529" s="5" t="s">
        <v>0</v>
      </c>
      <c r="Z529" s="5" t="s">
        <v>0</v>
      </c>
      <c r="AA529" s="5" t="s">
        <v>0</v>
      </c>
    </row>
    <row r="530" spans="1:27" ht="27" customHeight="1" x14ac:dyDescent="0.25">
      <c r="A530" s="4" t="s">
        <v>563</v>
      </c>
      <c r="B530" s="23">
        <v>478</v>
      </c>
      <c r="C530" s="23">
        <v>187</v>
      </c>
      <c r="D530" s="5">
        <v>291</v>
      </c>
      <c r="E530" s="5">
        <v>9763</v>
      </c>
      <c r="F530" s="23">
        <v>2448</v>
      </c>
      <c r="G530" s="23">
        <v>5447</v>
      </c>
      <c r="H530" s="5" t="s">
        <v>0</v>
      </c>
      <c r="I530" s="5" t="s">
        <v>0</v>
      </c>
      <c r="J530" s="23">
        <v>228</v>
      </c>
      <c r="K530" s="23">
        <v>3697</v>
      </c>
      <c r="L530" s="23">
        <v>1</v>
      </c>
      <c r="M530" s="5" t="s">
        <v>0</v>
      </c>
      <c r="N530" s="5" t="s">
        <v>0</v>
      </c>
      <c r="O530" s="5" t="s">
        <v>0</v>
      </c>
      <c r="P530" s="5" t="s">
        <v>0</v>
      </c>
      <c r="Q530" s="5" t="s">
        <v>0</v>
      </c>
      <c r="R530" s="5" t="s">
        <v>0</v>
      </c>
      <c r="S530" s="5" t="s">
        <v>0</v>
      </c>
      <c r="T530" s="5" t="s">
        <v>0</v>
      </c>
      <c r="U530" s="23">
        <v>171</v>
      </c>
      <c r="V530" s="23">
        <v>219</v>
      </c>
      <c r="W530" s="23">
        <v>122</v>
      </c>
      <c r="X530" s="23">
        <v>111</v>
      </c>
      <c r="Y530" s="5" t="s">
        <v>0</v>
      </c>
      <c r="Z530" s="5" t="s">
        <v>0</v>
      </c>
      <c r="AA530" s="5" t="s">
        <v>27</v>
      </c>
    </row>
    <row r="531" spans="1:27" ht="27" customHeight="1" x14ac:dyDescent="0.25">
      <c r="A531" s="4" t="s">
        <v>564</v>
      </c>
      <c r="B531" s="23">
        <v>173</v>
      </c>
      <c r="C531" s="23">
        <v>29</v>
      </c>
      <c r="D531" s="5">
        <v>144</v>
      </c>
      <c r="E531" s="5">
        <v>4395</v>
      </c>
      <c r="F531" s="23">
        <v>163</v>
      </c>
      <c r="G531" s="23">
        <v>1739</v>
      </c>
      <c r="H531" s="5" t="s">
        <v>0</v>
      </c>
      <c r="I531" s="5" t="s">
        <v>0</v>
      </c>
      <c r="J531" s="23">
        <v>9</v>
      </c>
      <c r="K531" s="23">
        <v>2576</v>
      </c>
      <c r="L531" s="5" t="s">
        <v>0</v>
      </c>
      <c r="M531" s="5" t="s">
        <v>0</v>
      </c>
      <c r="N531" s="5" t="s">
        <v>0</v>
      </c>
      <c r="O531" s="5" t="s">
        <v>0</v>
      </c>
      <c r="P531" s="5" t="s">
        <v>0</v>
      </c>
      <c r="Q531" s="5" t="s">
        <v>0</v>
      </c>
      <c r="R531" s="5" t="s">
        <v>0</v>
      </c>
      <c r="S531" s="5" t="s">
        <v>0</v>
      </c>
      <c r="T531" s="5" t="s">
        <v>0</v>
      </c>
      <c r="U531" s="23">
        <v>71</v>
      </c>
      <c r="V531" s="5" t="s">
        <v>0</v>
      </c>
      <c r="W531" s="23">
        <v>96</v>
      </c>
      <c r="X531" s="23">
        <v>6</v>
      </c>
      <c r="Y531" s="5" t="s">
        <v>0</v>
      </c>
      <c r="Z531" s="5" t="s">
        <v>0</v>
      </c>
      <c r="AA531" s="5" t="s">
        <v>27</v>
      </c>
    </row>
    <row r="532" spans="1:27" ht="27" customHeight="1" x14ac:dyDescent="0.25">
      <c r="A532" s="4" t="s">
        <v>565</v>
      </c>
      <c r="B532" s="23">
        <v>249</v>
      </c>
      <c r="C532" s="23">
        <v>39</v>
      </c>
      <c r="D532" s="5">
        <v>210</v>
      </c>
      <c r="E532" s="5">
        <v>4791</v>
      </c>
      <c r="F532" s="23">
        <v>342</v>
      </c>
      <c r="G532" s="23">
        <v>2428</v>
      </c>
      <c r="H532" s="5" t="s">
        <v>0</v>
      </c>
      <c r="I532" s="5" t="s">
        <v>0</v>
      </c>
      <c r="J532" s="23">
        <v>67</v>
      </c>
      <c r="K532" s="23">
        <v>1829</v>
      </c>
      <c r="L532" s="23">
        <v>1</v>
      </c>
      <c r="M532" s="5" t="s">
        <v>0</v>
      </c>
      <c r="N532" s="5" t="s">
        <v>0</v>
      </c>
      <c r="O532" s="5" t="s">
        <v>0</v>
      </c>
      <c r="P532" s="5" t="s">
        <v>0</v>
      </c>
      <c r="Q532" s="5" t="s">
        <v>0</v>
      </c>
      <c r="R532" s="5" t="s">
        <v>0</v>
      </c>
      <c r="S532" s="5" t="s">
        <v>0</v>
      </c>
      <c r="T532" s="5" t="s">
        <v>0</v>
      </c>
      <c r="U532" s="23">
        <v>466</v>
      </c>
      <c r="V532" s="5" t="s">
        <v>0</v>
      </c>
      <c r="W532" s="23">
        <v>115</v>
      </c>
      <c r="X532" s="23">
        <v>30</v>
      </c>
      <c r="Y532" s="5" t="s">
        <v>0</v>
      </c>
      <c r="Z532" s="5" t="s">
        <v>0</v>
      </c>
      <c r="AA532" s="5" t="s">
        <v>27</v>
      </c>
    </row>
    <row r="533" spans="1:27" ht="27" customHeight="1" x14ac:dyDescent="0.25">
      <c r="A533" s="4" t="s">
        <v>566</v>
      </c>
      <c r="B533" s="23">
        <v>259</v>
      </c>
      <c r="C533" s="23">
        <v>30</v>
      </c>
      <c r="D533" s="5">
        <v>229</v>
      </c>
      <c r="E533" s="5">
        <v>8198</v>
      </c>
      <c r="F533" s="23">
        <v>434</v>
      </c>
      <c r="G533" s="23">
        <v>3059</v>
      </c>
      <c r="H533" s="5" t="s">
        <v>0</v>
      </c>
      <c r="I533" s="5" t="s">
        <v>0</v>
      </c>
      <c r="J533" s="23">
        <v>10</v>
      </c>
      <c r="K533" s="23">
        <v>3687</v>
      </c>
      <c r="L533" s="5" t="s">
        <v>0</v>
      </c>
      <c r="M533" s="5" t="s">
        <v>0</v>
      </c>
      <c r="N533" s="5" t="s">
        <v>0</v>
      </c>
      <c r="O533" s="5" t="s">
        <v>0</v>
      </c>
      <c r="P533" s="5" t="s">
        <v>0</v>
      </c>
      <c r="Q533" s="5" t="s">
        <v>0</v>
      </c>
      <c r="R533" s="5" t="s">
        <v>0</v>
      </c>
      <c r="S533" s="5" t="s">
        <v>0</v>
      </c>
      <c r="T533" s="5" t="s">
        <v>0</v>
      </c>
      <c r="U533" s="23">
        <v>63</v>
      </c>
      <c r="V533" s="23">
        <v>1379</v>
      </c>
      <c r="W533" s="23">
        <v>212</v>
      </c>
      <c r="X533" s="23">
        <v>26</v>
      </c>
      <c r="Y533" s="5" t="s">
        <v>0</v>
      </c>
      <c r="Z533" s="5" t="s">
        <v>0</v>
      </c>
      <c r="AA533" s="5" t="s">
        <v>27</v>
      </c>
    </row>
    <row r="534" spans="1:27" ht="27" customHeight="1" x14ac:dyDescent="0.25">
      <c r="A534" s="4" t="s">
        <v>567</v>
      </c>
      <c r="B534" s="23">
        <v>145</v>
      </c>
      <c r="C534" s="23">
        <v>35</v>
      </c>
      <c r="D534" s="5">
        <v>110</v>
      </c>
      <c r="E534" s="5">
        <v>3000</v>
      </c>
      <c r="F534" s="23">
        <v>157</v>
      </c>
      <c r="G534" s="23">
        <v>1002</v>
      </c>
      <c r="H534" s="5" t="s">
        <v>0</v>
      </c>
      <c r="I534" s="5" t="s">
        <v>0</v>
      </c>
      <c r="J534" s="23">
        <v>21</v>
      </c>
      <c r="K534" s="23">
        <v>925</v>
      </c>
      <c r="L534" s="5" t="s">
        <v>0</v>
      </c>
      <c r="M534" s="5" t="s">
        <v>0</v>
      </c>
      <c r="N534" s="5" t="s">
        <v>0</v>
      </c>
      <c r="O534" s="5" t="s">
        <v>0</v>
      </c>
      <c r="P534" s="5" t="s">
        <v>0</v>
      </c>
      <c r="Q534" s="5" t="s">
        <v>0</v>
      </c>
      <c r="R534" s="5" t="s">
        <v>0</v>
      </c>
      <c r="S534" s="5" t="s">
        <v>0</v>
      </c>
      <c r="T534" s="5" t="s">
        <v>0</v>
      </c>
      <c r="U534" s="23">
        <v>16</v>
      </c>
      <c r="V534" s="23">
        <v>1036</v>
      </c>
      <c r="W534" s="23">
        <v>134</v>
      </c>
      <c r="X534" s="23">
        <v>17</v>
      </c>
      <c r="Y534" s="5" t="s">
        <v>0</v>
      </c>
      <c r="Z534" s="5" t="s">
        <v>0</v>
      </c>
      <c r="AA534" s="5" t="s">
        <v>27</v>
      </c>
    </row>
    <row r="535" spans="1:27" ht="27" customHeight="1" x14ac:dyDescent="0.25">
      <c r="A535" s="4" t="s">
        <v>568</v>
      </c>
      <c r="B535" s="23">
        <v>107</v>
      </c>
      <c r="C535" s="23">
        <v>11</v>
      </c>
      <c r="D535" s="5">
        <v>96</v>
      </c>
      <c r="E535" s="5">
        <v>3566</v>
      </c>
      <c r="F535" s="23">
        <v>23</v>
      </c>
      <c r="G535" s="23">
        <v>1093</v>
      </c>
      <c r="H535" s="5" t="s">
        <v>0</v>
      </c>
      <c r="I535" s="5" t="s">
        <v>0</v>
      </c>
      <c r="J535" s="23">
        <v>5</v>
      </c>
      <c r="K535" s="23">
        <v>1933</v>
      </c>
      <c r="L535" s="5" t="s">
        <v>0</v>
      </c>
      <c r="M535" s="5" t="s">
        <v>0</v>
      </c>
      <c r="N535" s="5" t="s">
        <v>0</v>
      </c>
      <c r="O535" s="5" t="s">
        <v>0</v>
      </c>
      <c r="P535" s="5" t="s">
        <v>0</v>
      </c>
      <c r="Q535" s="5" t="s">
        <v>0</v>
      </c>
      <c r="R535" s="5" t="s">
        <v>0</v>
      </c>
      <c r="S535" s="5" t="s">
        <v>0</v>
      </c>
      <c r="T535" s="5" t="s">
        <v>0</v>
      </c>
      <c r="U535" s="23">
        <v>54</v>
      </c>
      <c r="V535" s="23">
        <v>481</v>
      </c>
      <c r="W535" s="23">
        <v>9</v>
      </c>
      <c r="X535" s="23">
        <v>22</v>
      </c>
      <c r="Y535" s="5" t="s">
        <v>0</v>
      </c>
      <c r="Z535" s="5" t="s">
        <v>0</v>
      </c>
      <c r="AA535" s="5" t="s">
        <v>27</v>
      </c>
    </row>
    <row r="536" spans="1:27" ht="27" customHeight="1" x14ac:dyDescent="0.25">
      <c r="A536" s="4" t="s">
        <v>569</v>
      </c>
      <c r="B536" s="23">
        <v>324</v>
      </c>
      <c r="C536" s="23">
        <v>164</v>
      </c>
      <c r="D536" s="5">
        <v>160</v>
      </c>
      <c r="E536" s="5">
        <v>10828</v>
      </c>
      <c r="F536" s="23">
        <v>4195</v>
      </c>
      <c r="G536" s="23">
        <v>5032</v>
      </c>
      <c r="H536" s="5" t="s">
        <v>0</v>
      </c>
      <c r="I536" s="5" t="s">
        <v>0</v>
      </c>
      <c r="J536" s="23">
        <v>1125</v>
      </c>
      <c r="K536" s="23">
        <v>3939</v>
      </c>
      <c r="L536" s="5" t="s">
        <v>0</v>
      </c>
      <c r="M536" s="5" t="s">
        <v>0</v>
      </c>
      <c r="N536" s="23">
        <v>5</v>
      </c>
      <c r="O536" s="5" t="s">
        <v>0</v>
      </c>
      <c r="P536" s="5" t="s">
        <v>0</v>
      </c>
      <c r="Q536" s="5" t="s">
        <v>0</v>
      </c>
      <c r="R536" s="5" t="s">
        <v>0</v>
      </c>
      <c r="S536" s="5" t="s">
        <v>0</v>
      </c>
      <c r="T536" s="5" t="s">
        <v>0</v>
      </c>
      <c r="U536" s="23">
        <v>663</v>
      </c>
      <c r="V536" s="23">
        <v>64</v>
      </c>
      <c r="W536" s="23">
        <v>94</v>
      </c>
      <c r="X536" s="23">
        <v>168</v>
      </c>
      <c r="Y536" s="5" t="s">
        <v>0</v>
      </c>
      <c r="Z536" s="5" t="s">
        <v>0</v>
      </c>
      <c r="AA536" s="5" t="s">
        <v>27</v>
      </c>
    </row>
    <row r="537" spans="1:27" ht="27" customHeight="1" x14ac:dyDescent="0.25">
      <c r="A537" s="4" t="s">
        <v>570</v>
      </c>
      <c r="B537" s="23">
        <v>378</v>
      </c>
      <c r="C537" s="23">
        <v>172</v>
      </c>
      <c r="D537" s="5">
        <v>206</v>
      </c>
      <c r="E537" s="5">
        <v>7742</v>
      </c>
      <c r="F537" s="23">
        <v>1197</v>
      </c>
      <c r="G537" s="23">
        <v>3153</v>
      </c>
      <c r="H537" s="5" t="s">
        <v>0</v>
      </c>
      <c r="I537" s="5" t="s">
        <v>0</v>
      </c>
      <c r="J537" s="23">
        <v>99</v>
      </c>
      <c r="K537" s="23">
        <v>3984</v>
      </c>
      <c r="L537" s="5" t="s">
        <v>0</v>
      </c>
      <c r="M537" s="5" t="s">
        <v>0</v>
      </c>
      <c r="N537" s="5" t="s">
        <v>0</v>
      </c>
      <c r="O537" s="5" t="s">
        <v>0</v>
      </c>
      <c r="P537" s="5" t="s">
        <v>0</v>
      </c>
      <c r="Q537" s="5" t="s">
        <v>0</v>
      </c>
      <c r="R537" s="5" t="s">
        <v>0</v>
      </c>
      <c r="S537" s="5" t="s">
        <v>0</v>
      </c>
      <c r="T537" s="23">
        <v>34</v>
      </c>
      <c r="U537" s="23">
        <v>472</v>
      </c>
      <c r="V537" s="5" t="s">
        <v>0</v>
      </c>
      <c r="W537" s="23">
        <v>15</v>
      </c>
      <c r="X537" s="23">
        <v>19</v>
      </c>
      <c r="Y537" s="5" t="s">
        <v>0</v>
      </c>
      <c r="Z537" s="5" t="s">
        <v>0</v>
      </c>
      <c r="AA537" s="5" t="s">
        <v>27</v>
      </c>
    </row>
    <row r="538" spans="1:27" ht="27" customHeight="1" x14ac:dyDescent="0.25">
      <c r="A538" s="3" t="s">
        <v>571</v>
      </c>
      <c r="B538" s="22">
        <f>SUM(B539:B563)</f>
        <v>9579</v>
      </c>
      <c r="C538" s="22">
        <f t="shared" ref="C538" si="81">SUM(C539:C563)</f>
        <v>2992</v>
      </c>
      <c r="D538" s="22">
        <f>SUM(D539:D563)</f>
        <v>6587</v>
      </c>
      <c r="E538" s="22">
        <f t="shared" ref="E538:R538" si="82">SUM(E540:E563)</f>
        <v>180805</v>
      </c>
      <c r="F538" s="22">
        <f t="shared" si="82"/>
        <v>19303</v>
      </c>
      <c r="G538" s="22">
        <f t="shared" si="82"/>
        <v>104960</v>
      </c>
      <c r="H538" s="22">
        <f t="shared" si="82"/>
        <v>0</v>
      </c>
      <c r="I538" s="22">
        <f t="shared" si="82"/>
        <v>0</v>
      </c>
      <c r="J538" s="22">
        <f t="shared" si="82"/>
        <v>1356</v>
      </c>
      <c r="K538" s="22">
        <f t="shared" si="82"/>
        <v>57434</v>
      </c>
      <c r="L538" s="22">
        <f t="shared" si="82"/>
        <v>171</v>
      </c>
      <c r="M538" s="22">
        <f t="shared" si="82"/>
        <v>0</v>
      </c>
      <c r="N538" s="22">
        <f t="shared" si="82"/>
        <v>0</v>
      </c>
      <c r="O538" s="22">
        <f t="shared" si="82"/>
        <v>0</v>
      </c>
      <c r="P538" s="22">
        <f t="shared" si="82"/>
        <v>2</v>
      </c>
      <c r="Q538" s="22">
        <f t="shared" si="82"/>
        <v>0</v>
      </c>
      <c r="R538" s="22">
        <f t="shared" si="82"/>
        <v>0</v>
      </c>
      <c r="S538" s="22">
        <f t="shared" ref="S538:Z538" si="83">SUM(S540:S563)</f>
        <v>0</v>
      </c>
      <c r="T538" s="22">
        <f t="shared" si="83"/>
        <v>19</v>
      </c>
      <c r="U538" s="22">
        <f t="shared" si="83"/>
        <v>16731</v>
      </c>
      <c r="V538" s="22">
        <f t="shared" si="83"/>
        <v>132</v>
      </c>
      <c r="W538" s="22">
        <f t="shared" si="83"/>
        <v>1673</v>
      </c>
      <c r="X538" s="22">
        <f t="shared" si="83"/>
        <v>2032</v>
      </c>
      <c r="Y538" s="22">
        <f t="shared" si="83"/>
        <v>0</v>
      </c>
      <c r="Z538" s="22">
        <f t="shared" si="83"/>
        <v>0</v>
      </c>
      <c r="AA538" s="22">
        <f>SUM(AA540:AA563)</f>
        <v>0</v>
      </c>
    </row>
    <row r="539" spans="1:27" ht="27" customHeight="1" x14ac:dyDescent="0.25">
      <c r="A539" s="4" t="s">
        <v>572</v>
      </c>
      <c r="B539" s="23">
        <v>378</v>
      </c>
      <c r="C539" s="23">
        <v>115</v>
      </c>
      <c r="D539" s="5">
        <v>263</v>
      </c>
      <c r="E539" s="5">
        <v>6117</v>
      </c>
      <c r="F539" s="23">
        <v>532</v>
      </c>
      <c r="G539" s="23">
        <v>2702</v>
      </c>
      <c r="H539" s="5" t="s">
        <v>0</v>
      </c>
      <c r="I539" s="5" t="s">
        <v>0</v>
      </c>
      <c r="J539" s="23">
        <v>91</v>
      </c>
      <c r="K539" s="23">
        <v>3154</v>
      </c>
      <c r="L539" s="23">
        <v>1</v>
      </c>
      <c r="M539" s="5" t="s">
        <v>0</v>
      </c>
      <c r="N539" s="5" t="s">
        <v>0</v>
      </c>
      <c r="O539" s="5" t="s">
        <v>0</v>
      </c>
      <c r="P539" s="5" t="s">
        <v>0</v>
      </c>
      <c r="Q539" s="5" t="s">
        <v>0</v>
      </c>
      <c r="R539" s="5" t="s">
        <v>0</v>
      </c>
      <c r="S539" s="5" t="s">
        <v>0</v>
      </c>
      <c r="T539" s="5" t="s">
        <v>0</v>
      </c>
      <c r="U539" s="23">
        <v>169</v>
      </c>
      <c r="V539" s="5" t="s">
        <v>0</v>
      </c>
      <c r="W539" s="23">
        <v>112</v>
      </c>
      <c r="X539" s="23">
        <v>76</v>
      </c>
      <c r="Y539" s="5" t="s">
        <v>0</v>
      </c>
      <c r="Z539" s="5" t="s">
        <v>0</v>
      </c>
      <c r="AA539" s="5" t="s">
        <v>27</v>
      </c>
    </row>
    <row r="540" spans="1:27" ht="27" customHeight="1" x14ac:dyDescent="0.25">
      <c r="A540" s="4" t="s">
        <v>573</v>
      </c>
      <c r="B540" s="23">
        <v>344</v>
      </c>
      <c r="C540" s="23">
        <v>112</v>
      </c>
      <c r="D540" s="5">
        <v>232</v>
      </c>
      <c r="E540" s="5">
        <v>5096</v>
      </c>
      <c r="F540" s="23">
        <v>584</v>
      </c>
      <c r="G540" s="23">
        <v>3106</v>
      </c>
      <c r="H540" s="5" t="s">
        <v>0</v>
      </c>
      <c r="I540" s="5" t="s">
        <v>0</v>
      </c>
      <c r="J540" s="23">
        <v>1</v>
      </c>
      <c r="K540" s="23">
        <v>1712</v>
      </c>
      <c r="L540" s="5" t="s">
        <v>0</v>
      </c>
      <c r="M540" s="5" t="s">
        <v>0</v>
      </c>
      <c r="N540" s="5" t="s">
        <v>0</v>
      </c>
      <c r="O540" s="5" t="s">
        <v>0</v>
      </c>
      <c r="P540" s="5" t="s">
        <v>0</v>
      </c>
      <c r="Q540" s="5" t="s">
        <v>0</v>
      </c>
      <c r="R540" s="5" t="s">
        <v>0</v>
      </c>
      <c r="S540" s="5" t="s">
        <v>0</v>
      </c>
      <c r="T540" s="5" t="s">
        <v>0</v>
      </c>
      <c r="U540" s="23">
        <v>277</v>
      </c>
      <c r="V540" s="5" t="s">
        <v>0</v>
      </c>
      <c r="W540" s="23">
        <v>121</v>
      </c>
      <c r="X540" s="23">
        <v>41</v>
      </c>
      <c r="Y540" s="5" t="s">
        <v>0</v>
      </c>
      <c r="Z540" s="5" t="s">
        <v>0</v>
      </c>
      <c r="AA540" s="5" t="s">
        <v>27</v>
      </c>
    </row>
    <row r="541" spans="1:27" ht="27" customHeight="1" x14ac:dyDescent="0.25">
      <c r="A541" s="4" t="s">
        <v>574</v>
      </c>
      <c r="B541" s="23">
        <v>184</v>
      </c>
      <c r="C541" s="23">
        <v>45</v>
      </c>
      <c r="D541" s="5">
        <v>139</v>
      </c>
      <c r="E541" s="5">
        <v>5064</v>
      </c>
      <c r="F541" s="23">
        <v>307</v>
      </c>
      <c r="G541" s="23">
        <v>2533</v>
      </c>
      <c r="H541" s="5" t="s">
        <v>0</v>
      </c>
      <c r="I541" s="5" t="s">
        <v>0</v>
      </c>
      <c r="J541" s="23">
        <v>40</v>
      </c>
      <c r="K541" s="23">
        <v>1338</v>
      </c>
      <c r="L541" s="5" t="s">
        <v>0</v>
      </c>
      <c r="M541" s="5" t="s">
        <v>0</v>
      </c>
      <c r="N541" s="5" t="s">
        <v>0</v>
      </c>
      <c r="O541" s="5" t="s">
        <v>0</v>
      </c>
      <c r="P541" s="5" t="s">
        <v>0</v>
      </c>
      <c r="Q541" s="5" t="s">
        <v>0</v>
      </c>
      <c r="R541" s="5" t="s">
        <v>0</v>
      </c>
      <c r="S541" s="5" t="s">
        <v>0</v>
      </c>
      <c r="T541" s="5" t="s">
        <v>0</v>
      </c>
      <c r="U541" s="23">
        <v>1153</v>
      </c>
      <c r="V541" s="5" t="s">
        <v>0</v>
      </c>
      <c r="W541" s="23">
        <v>89</v>
      </c>
      <c r="X541" s="23">
        <v>42</v>
      </c>
      <c r="Y541" s="5" t="s">
        <v>0</v>
      </c>
      <c r="Z541" s="5" t="s">
        <v>0</v>
      </c>
      <c r="AA541" s="5" t="s">
        <v>27</v>
      </c>
    </row>
    <row r="542" spans="1:27" ht="27" customHeight="1" x14ac:dyDescent="0.25">
      <c r="A542" s="4" t="s">
        <v>575</v>
      </c>
      <c r="B542" s="23">
        <v>757</v>
      </c>
      <c r="C542" s="23">
        <v>310</v>
      </c>
      <c r="D542" s="5">
        <v>447</v>
      </c>
      <c r="E542" s="5">
        <v>14312</v>
      </c>
      <c r="F542" s="23">
        <v>2127</v>
      </c>
      <c r="G542" s="23">
        <v>8662</v>
      </c>
      <c r="H542" s="5" t="s">
        <v>0</v>
      </c>
      <c r="I542" s="5" t="s">
        <v>0</v>
      </c>
      <c r="J542" s="23">
        <v>176</v>
      </c>
      <c r="K542" s="23">
        <v>3954</v>
      </c>
      <c r="L542" s="5" t="s">
        <v>0</v>
      </c>
      <c r="M542" s="5" t="s">
        <v>0</v>
      </c>
      <c r="N542" s="5" t="s">
        <v>0</v>
      </c>
      <c r="O542" s="5" t="s">
        <v>0</v>
      </c>
      <c r="P542" s="5" t="s">
        <v>0</v>
      </c>
      <c r="Q542" s="5" t="s">
        <v>0</v>
      </c>
      <c r="R542" s="5" t="s">
        <v>0</v>
      </c>
      <c r="S542" s="5" t="s">
        <v>0</v>
      </c>
      <c r="T542" s="23">
        <v>19</v>
      </c>
      <c r="U542" s="23">
        <v>1501</v>
      </c>
      <c r="V542" s="5" t="s">
        <v>0</v>
      </c>
      <c r="W542" s="23">
        <v>72</v>
      </c>
      <c r="X542" s="23">
        <v>45</v>
      </c>
      <c r="Y542" s="5" t="s">
        <v>0</v>
      </c>
      <c r="Z542" s="5" t="s">
        <v>0</v>
      </c>
      <c r="AA542" s="5" t="s">
        <v>27</v>
      </c>
    </row>
    <row r="543" spans="1:27" ht="27" customHeight="1" x14ac:dyDescent="0.25">
      <c r="A543" s="4" t="s">
        <v>576</v>
      </c>
      <c r="B543" s="23">
        <v>161</v>
      </c>
      <c r="C543" s="23">
        <v>28</v>
      </c>
      <c r="D543" s="5">
        <v>133</v>
      </c>
      <c r="E543" s="5">
        <v>2482</v>
      </c>
      <c r="F543" s="23">
        <v>92</v>
      </c>
      <c r="G543" s="23">
        <v>1400</v>
      </c>
      <c r="H543" s="5" t="s">
        <v>0</v>
      </c>
      <c r="I543" s="5" t="s">
        <v>0</v>
      </c>
      <c r="J543" s="5" t="s">
        <v>0</v>
      </c>
      <c r="K543" s="23">
        <v>914</v>
      </c>
      <c r="L543" s="5" t="s">
        <v>0</v>
      </c>
      <c r="M543" s="5" t="s">
        <v>0</v>
      </c>
      <c r="N543" s="5" t="s">
        <v>0</v>
      </c>
      <c r="O543" s="5" t="s">
        <v>0</v>
      </c>
      <c r="P543" s="5" t="s">
        <v>0</v>
      </c>
      <c r="Q543" s="5" t="s">
        <v>0</v>
      </c>
      <c r="R543" s="5" t="s">
        <v>0</v>
      </c>
      <c r="S543" s="5" t="s">
        <v>0</v>
      </c>
      <c r="T543" s="5" t="s">
        <v>0</v>
      </c>
      <c r="U543" s="23">
        <v>168</v>
      </c>
      <c r="V543" s="5" t="s">
        <v>0</v>
      </c>
      <c r="W543" s="23">
        <v>14</v>
      </c>
      <c r="X543" s="23">
        <v>23</v>
      </c>
      <c r="Y543" s="5" t="s">
        <v>0</v>
      </c>
      <c r="Z543" s="5" t="s">
        <v>0</v>
      </c>
      <c r="AA543" s="5" t="s">
        <v>27</v>
      </c>
    </row>
    <row r="544" spans="1:27" ht="27" customHeight="1" x14ac:dyDescent="0.25">
      <c r="A544" s="4" t="s">
        <v>577</v>
      </c>
      <c r="B544" s="23">
        <v>328</v>
      </c>
      <c r="C544" s="23">
        <v>88</v>
      </c>
      <c r="D544" s="5">
        <v>240</v>
      </c>
      <c r="E544" s="5">
        <v>7704</v>
      </c>
      <c r="F544" s="23">
        <v>287</v>
      </c>
      <c r="G544" s="23">
        <v>2841</v>
      </c>
      <c r="H544" s="5" t="s">
        <v>0</v>
      </c>
      <c r="I544" s="5" t="s">
        <v>0</v>
      </c>
      <c r="J544" s="23">
        <v>27</v>
      </c>
      <c r="K544" s="23">
        <v>4704</v>
      </c>
      <c r="L544" s="5" t="s">
        <v>0</v>
      </c>
      <c r="M544" s="5" t="s">
        <v>0</v>
      </c>
      <c r="N544" s="5" t="s">
        <v>0</v>
      </c>
      <c r="O544" s="5" t="s">
        <v>0</v>
      </c>
      <c r="P544" s="5" t="s">
        <v>0</v>
      </c>
      <c r="Q544" s="5" t="s">
        <v>0</v>
      </c>
      <c r="R544" s="5" t="s">
        <v>0</v>
      </c>
      <c r="S544" s="5" t="s">
        <v>0</v>
      </c>
      <c r="T544" s="5" t="s">
        <v>0</v>
      </c>
      <c r="U544" s="5" t="s">
        <v>0</v>
      </c>
      <c r="V544" s="23">
        <v>132</v>
      </c>
      <c r="W544" s="23">
        <v>13</v>
      </c>
      <c r="X544" s="23">
        <v>15</v>
      </c>
      <c r="Y544" s="5" t="s">
        <v>0</v>
      </c>
      <c r="Z544" s="5" t="s">
        <v>0</v>
      </c>
      <c r="AA544" s="5" t="s">
        <v>27</v>
      </c>
    </row>
    <row r="545" spans="1:27" ht="27" customHeight="1" x14ac:dyDescent="0.25">
      <c r="A545" s="4" t="s">
        <v>578</v>
      </c>
      <c r="B545" s="23">
        <v>572</v>
      </c>
      <c r="C545" s="23">
        <v>189</v>
      </c>
      <c r="D545" s="5">
        <v>383</v>
      </c>
      <c r="E545" s="5">
        <v>7020</v>
      </c>
      <c r="F545" s="23">
        <v>945</v>
      </c>
      <c r="G545" s="23">
        <v>4439</v>
      </c>
      <c r="H545" s="5" t="s">
        <v>0</v>
      </c>
      <c r="I545" s="5" t="s">
        <v>0</v>
      </c>
      <c r="J545" s="23">
        <v>107</v>
      </c>
      <c r="K545" s="23">
        <v>2316</v>
      </c>
      <c r="L545" s="5" t="s">
        <v>0</v>
      </c>
      <c r="M545" s="5" t="s">
        <v>0</v>
      </c>
      <c r="N545" s="5" t="s">
        <v>0</v>
      </c>
      <c r="O545" s="5" t="s">
        <v>0</v>
      </c>
      <c r="P545" s="5" t="s">
        <v>0</v>
      </c>
      <c r="Q545" s="5" t="s">
        <v>0</v>
      </c>
      <c r="R545" s="5" t="s">
        <v>0</v>
      </c>
      <c r="S545" s="5" t="s">
        <v>0</v>
      </c>
      <c r="T545" s="5" t="s">
        <v>0</v>
      </c>
      <c r="U545" s="23">
        <v>158</v>
      </c>
      <c r="V545" s="5" t="s">
        <v>0</v>
      </c>
      <c r="W545" s="23">
        <v>185</v>
      </c>
      <c r="X545" s="23">
        <v>137</v>
      </c>
      <c r="Y545" s="5" t="s">
        <v>0</v>
      </c>
      <c r="Z545" s="5" t="s">
        <v>0</v>
      </c>
      <c r="AA545" s="5" t="s">
        <v>27</v>
      </c>
    </row>
    <row r="546" spans="1:27" ht="27" customHeight="1" x14ac:dyDescent="0.25">
      <c r="A546" s="4" t="s">
        <v>579</v>
      </c>
      <c r="B546" s="23">
        <v>73</v>
      </c>
      <c r="C546" s="23">
        <v>2</v>
      </c>
      <c r="D546" s="5">
        <v>71</v>
      </c>
      <c r="E546" s="5">
        <v>1750</v>
      </c>
      <c r="F546" s="23">
        <v>2</v>
      </c>
      <c r="G546" s="23">
        <v>741</v>
      </c>
      <c r="H546" s="5" t="s">
        <v>0</v>
      </c>
      <c r="I546" s="5" t="s">
        <v>0</v>
      </c>
      <c r="J546" s="23">
        <v>1</v>
      </c>
      <c r="K546" s="23">
        <v>988</v>
      </c>
      <c r="L546" s="5" t="s">
        <v>0</v>
      </c>
      <c r="M546" s="5" t="s">
        <v>0</v>
      </c>
      <c r="N546" s="5" t="s">
        <v>0</v>
      </c>
      <c r="O546" s="5" t="s">
        <v>0</v>
      </c>
      <c r="P546" s="5" t="s">
        <v>0</v>
      </c>
      <c r="Q546" s="5" t="s">
        <v>0</v>
      </c>
      <c r="R546" s="5" t="s">
        <v>0</v>
      </c>
      <c r="S546" s="5" t="s">
        <v>0</v>
      </c>
      <c r="T546" s="5" t="s">
        <v>0</v>
      </c>
      <c r="U546" s="23">
        <v>20</v>
      </c>
      <c r="V546" s="5" t="s">
        <v>0</v>
      </c>
      <c r="W546" s="5" t="s">
        <v>0</v>
      </c>
      <c r="X546" s="23">
        <v>1</v>
      </c>
      <c r="Y546" s="5" t="s">
        <v>0</v>
      </c>
      <c r="Z546" s="5" t="s">
        <v>0</v>
      </c>
      <c r="AA546" s="5" t="s">
        <v>27</v>
      </c>
    </row>
    <row r="547" spans="1:27" ht="27" customHeight="1" x14ac:dyDescent="0.25">
      <c r="A547" s="4" t="s">
        <v>580</v>
      </c>
      <c r="B547" s="23">
        <v>241</v>
      </c>
      <c r="C547" s="23">
        <v>45</v>
      </c>
      <c r="D547" s="5">
        <v>196</v>
      </c>
      <c r="E547" s="5">
        <v>4014</v>
      </c>
      <c r="F547" s="23">
        <v>355</v>
      </c>
      <c r="G547" s="23">
        <v>2039</v>
      </c>
      <c r="H547" s="5" t="s">
        <v>0</v>
      </c>
      <c r="I547" s="5" t="s">
        <v>0</v>
      </c>
      <c r="J547" s="23">
        <v>185</v>
      </c>
      <c r="K547" s="23">
        <v>1675</v>
      </c>
      <c r="L547" s="5" t="s">
        <v>0</v>
      </c>
      <c r="M547" s="5" t="s">
        <v>0</v>
      </c>
      <c r="N547" s="5" t="s">
        <v>0</v>
      </c>
      <c r="O547" s="5" t="s">
        <v>0</v>
      </c>
      <c r="P547" s="5" t="s">
        <v>0</v>
      </c>
      <c r="Q547" s="5" t="s">
        <v>0</v>
      </c>
      <c r="R547" s="5" t="s">
        <v>0</v>
      </c>
      <c r="S547" s="5" t="s">
        <v>0</v>
      </c>
      <c r="T547" s="5" t="s">
        <v>0</v>
      </c>
      <c r="U547" s="23">
        <v>115</v>
      </c>
      <c r="V547" s="5" t="s">
        <v>0</v>
      </c>
      <c r="W547" s="23">
        <v>102</v>
      </c>
      <c r="X547" s="23">
        <v>23</v>
      </c>
      <c r="Y547" s="5" t="s">
        <v>0</v>
      </c>
      <c r="Z547" s="5" t="s">
        <v>0</v>
      </c>
      <c r="AA547" s="5" t="s">
        <v>27</v>
      </c>
    </row>
    <row r="548" spans="1:27" ht="27" customHeight="1" x14ac:dyDescent="0.25">
      <c r="A548" s="4" t="s">
        <v>581</v>
      </c>
      <c r="B548" s="23">
        <v>334</v>
      </c>
      <c r="C548" s="23">
        <v>77</v>
      </c>
      <c r="D548" s="5">
        <v>257</v>
      </c>
      <c r="E548" s="5">
        <v>8287</v>
      </c>
      <c r="F548" s="23">
        <v>195</v>
      </c>
      <c r="G548" s="23">
        <v>2737</v>
      </c>
      <c r="H548" s="5" t="s">
        <v>0</v>
      </c>
      <c r="I548" s="5" t="s">
        <v>0</v>
      </c>
      <c r="J548" s="23">
        <v>4</v>
      </c>
      <c r="K548" s="23">
        <v>5117</v>
      </c>
      <c r="L548" s="5" t="s">
        <v>0</v>
      </c>
      <c r="M548" s="5" t="s">
        <v>0</v>
      </c>
      <c r="N548" s="5" t="s">
        <v>0</v>
      </c>
      <c r="O548" s="5" t="s">
        <v>0</v>
      </c>
      <c r="P548" s="5" t="s">
        <v>0</v>
      </c>
      <c r="Q548" s="5" t="s">
        <v>0</v>
      </c>
      <c r="R548" s="5" t="s">
        <v>0</v>
      </c>
      <c r="S548" s="5" t="s">
        <v>0</v>
      </c>
      <c r="T548" s="5" t="s">
        <v>0</v>
      </c>
      <c r="U548" s="23">
        <v>429</v>
      </c>
      <c r="V548" s="5" t="s">
        <v>0</v>
      </c>
      <c r="W548" s="23">
        <v>89</v>
      </c>
      <c r="X548" s="23">
        <v>8</v>
      </c>
      <c r="Y548" s="5" t="s">
        <v>0</v>
      </c>
      <c r="Z548" s="5" t="s">
        <v>0</v>
      </c>
      <c r="AA548" s="5" t="s">
        <v>27</v>
      </c>
    </row>
    <row r="549" spans="1:27" ht="27" customHeight="1" x14ac:dyDescent="0.25">
      <c r="A549" s="4" t="s">
        <v>582</v>
      </c>
      <c r="B549" s="23">
        <v>274</v>
      </c>
      <c r="C549" s="23">
        <v>91</v>
      </c>
      <c r="D549" s="5">
        <v>183</v>
      </c>
      <c r="E549" s="5">
        <v>5081</v>
      </c>
      <c r="F549" s="23">
        <v>534</v>
      </c>
      <c r="G549" s="23">
        <v>2691</v>
      </c>
      <c r="H549" s="5" t="s">
        <v>0</v>
      </c>
      <c r="I549" s="5" t="s">
        <v>0</v>
      </c>
      <c r="J549" s="23">
        <v>2</v>
      </c>
      <c r="K549" s="23">
        <v>2291</v>
      </c>
      <c r="L549" s="5" t="s">
        <v>0</v>
      </c>
      <c r="M549" s="5" t="s">
        <v>0</v>
      </c>
      <c r="N549" s="5" t="s">
        <v>0</v>
      </c>
      <c r="O549" s="5" t="s">
        <v>0</v>
      </c>
      <c r="P549" s="5" t="s">
        <v>0</v>
      </c>
      <c r="Q549" s="5" t="s">
        <v>0</v>
      </c>
      <c r="R549" s="5" t="s">
        <v>0</v>
      </c>
      <c r="S549" s="5" t="s">
        <v>0</v>
      </c>
      <c r="T549" s="5" t="s">
        <v>0</v>
      </c>
      <c r="U549" s="23">
        <v>97</v>
      </c>
      <c r="V549" s="5" t="s">
        <v>0</v>
      </c>
      <c r="W549" s="23">
        <v>45</v>
      </c>
      <c r="X549" s="23">
        <v>48</v>
      </c>
      <c r="Y549" s="5" t="s">
        <v>0</v>
      </c>
      <c r="Z549" s="5" t="s">
        <v>0</v>
      </c>
      <c r="AA549" s="5" t="s">
        <v>27</v>
      </c>
    </row>
    <row r="550" spans="1:27" ht="27" customHeight="1" x14ac:dyDescent="0.25">
      <c r="A550" s="4" t="s">
        <v>583</v>
      </c>
      <c r="B550" s="23">
        <v>200</v>
      </c>
      <c r="C550" s="23">
        <v>66</v>
      </c>
      <c r="D550" s="5">
        <v>134</v>
      </c>
      <c r="E550" s="5">
        <v>4864</v>
      </c>
      <c r="F550" s="23">
        <v>216</v>
      </c>
      <c r="G550" s="23">
        <v>2454</v>
      </c>
      <c r="H550" s="5" t="s">
        <v>0</v>
      </c>
      <c r="I550" s="5" t="s">
        <v>0</v>
      </c>
      <c r="J550" s="5" t="s">
        <v>0</v>
      </c>
      <c r="K550" s="23">
        <v>2371</v>
      </c>
      <c r="L550" s="5" t="s">
        <v>0</v>
      </c>
      <c r="M550" s="5" t="s">
        <v>0</v>
      </c>
      <c r="N550" s="5" t="s">
        <v>0</v>
      </c>
      <c r="O550" s="5" t="s">
        <v>0</v>
      </c>
      <c r="P550" s="5" t="s">
        <v>0</v>
      </c>
      <c r="Q550" s="5" t="s">
        <v>0</v>
      </c>
      <c r="R550" s="5" t="s">
        <v>0</v>
      </c>
      <c r="S550" s="5" t="s">
        <v>0</v>
      </c>
      <c r="T550" s="5" t="s">
        <v>0</v>
      </c>
      <c r="U550" s="23">
        <v>39</v>
      </c>
      <c r="V550" s="5" t="s">
        <v>0</v>
      </c>
      <c r="W550" s="23">
        <v>85</v>
      </c>
      <c r="X550" s="23">
        <v>18</v>
      </c>
      <c r="Y550" s="5" t="s">
        <v>0</v>
      </c>
      <c r="Z550" s="5" t="s">
        <v>0</v>
      </c>
      <c r="AA550" s="5" t="s">
        <v>27</v>
      </c>
    </row>
    <row r="551" spans="1:27" ht="27" customHeight="1" x14ac:dyDescent="0.25">
      <c r="A551" s="4" t="s">
        <v>584</v>
      </c>
      <c r="B551" s="23">
        <v>150</v>
      </c>
      <c r="C551" s="23">
        <v>29</v>
      </c>
      <c r="D551" s="5">
        <v>121</v>
      </c>
      <c r="E551" s="5">
        <v>3710</v>
      </c>
      <c r="F551" s="23">
        <v>67</v>
      </c>
      <c r="G551" s="23">
        <v>1638</v>
      </c>
      <c r="H551" s="5" t="s">
        <v>0</v>
      </c>
      <c r="I551" s="5" t="s">
        <v>0</v>
      </c>
      <c r="J551" s="23">
        <v>4</v>
      </c>
      <c r="K551" s="23">
        <v>1960</v>
      </c>
      <c r="L551" s="5" t="s">
        <v>0</v>
      </c>
      <c r="M551" s="5" t="s">
        <v>0</v>
      </c>
      <c r="N551" s="5" t="s">
        <v>0</v>
      </c>
      <c r="O551" s="5" t="s">
        <v>0</v>
      </c>
      <c r="P551" s="5" t="s">
        <v>0</v>
      </c>
      <c r="Q551" s="5" t="s">
        <v>0</v>
      </c>
      <c r="R551" s="5" t="s">
        <v>0</v>
      </c>
      <c r="S551" s="5" t="s">
        <v>0</v>
      </c>
      <c r="T551" s="5" t="s">
        <v>0</v>
      </c>
      <c r="U551" s="23">
        <v>108</v>
      </c>
      <c r="V551" s="5" t="s">
        <v>0</v>
      </c>
      <c r="W551" s="23">
        <v>15</v>
      </c>
      <c r="X551" s="23">
        <v>6</v>
      </c>
      <c r="Y551" s="5" t="s">
        <v>0</v>
      </c>
      <c r="Z551" s="5" t="s">
        <v>0</v>
      </c>
      <c r="AA551" s="5" t="s">
        <v>27</v>
      </c>
    </row>
    <row r="552" spans="1:27" ht="27" customHeight="1" x14ac:dyDescent="0.25">
      <c r="A552" s="4" t="s">
        <v>585</v>
      </c>
      <c r="B552" s="23">
        <v>739</v>
      </c>
      <c r="C552" s="23">
        <v>193</v>
      </c>
      <c r="D552" s="5">
        <v>546</v>
      </c>
      <c r="E552" s="5">
        <v>14162</v>
      </c>
      <c r="F552" s="23">
        <v>2222</v>
      </c>
      <c r="G552" s="23">
        <v>10031</v>
      </c>
      <c r="H552" s="5" t="s">
        <v>0</v>
      </c>
      <c r="I552" s="5" t="s">
        <v>0</v>
      </c>
      <c r="J552" s="23">
        <v>213</v>
      </c>
      <c r="K552" s="23">
        <v>3714</v>
      </c>
      <c r="L552" s="5" t="s">
        <v>0</v>
      </c>
      <c r="M552" s="5" t="s">
        <v>0</v>
      </c>
      <c r="N552" s="5" t="s">
        <v>0</v>
      </c>
      <c r="O552" s="5" t="s">
        <v>0</v>
      </c>
      <c r="P552" s="5" t="s">
        <v>0</v>
      </c>
      <c r="Q552" s="5" t="s">
        <v>0</v>
      </c>
      <c r="R552" s="5" t="s">
        <v>0</v>
      </c>
      <c r="S552" s="5" t="s">
        <v>0</v>
      </c>
      <c r="T552" s="5" t="s">
        <v>0</v>
      </c>
      <c r="U552" s="23">
        <v>204</v>
      </c>
      <c r="V552" s="5" t="s">
        <v>0</v>
      </c>
      <c r="W552" s="23">
        <v>185</v>
      </c>
      <c r="X552" s="23">
        <v>330</v>
      </c>
      <c r="Y552" s="5" t="s">
        <v>0</v>
      </c>
      <c r="Z552" s="5" t="s">
        <v>0</v>
      </c>
      <c r="AA552" s="5" t="s">
        <v>27</v>
      </c>
    </row>
    <row r="553" spans="1:27" ht="27" customHeight="1" x14ac:dyDescent="0.25">
      <c r="A553" s="4" t="s">
        <v>586</v>
      </c>
      <c r="B553" s="23">
        <v>2708</v>
      </c>
      <c r="C553" s="23">
        <v>1059</v>
      </c>
      <c r="D553" s="5">
        <v>1649</v>
      </c>
      <c r="E553" s="5">
        <v>50009</v>
      </c>
      <c r="F553" s="23">
        <v>8367</v>
      </c>
      <c r="G553" s="23">
        <v>36797</v>
      </c>
      <c r="H553" s="5" t="s">
        <v>0</v>
      </c>
      <c r="I553" s="5" t="s">
        <v>0</v>
      </c>
      <c r="J553" s="23">
        <v>489</v>
      </c>
      <c r="K553" s="23">
        <v>2934</v>
      </c>
      <c r="L553" s="23">
        <v>171</v>
      </c>
      <c r="M553" s="5" t="s">
        <v>0</v>
      </c>
      <c r="N553" s="5" t="s">
        <v>0</v>
      </c>
      <c r="O553" s="5" t="s">
        <v>0</v>
      </c>
      <c r="P553" s="5" t="s">
        <v>0</v>
      </c>
      <c r="Q553" s="5" t="s">
        <v>0</v>
      </c>
      <c r="R553" s="5" t="s">
        <v>0</v>
      </c>
      <c r="S553" s="5" t="s">
        <v>0</v>
      </c>
      <c r="T553" s="5" t="s">
        <v>0</v>
      </c>
      <c r="U553" s="23">
        <v>9618</v>
      </c>
      <c r="V553" s="5" t="s">
        <v>0</v>
      </c>
      <c r="W553" s="23">
        <v>223</v>
      </c>
      <c r="X553" s="23">
        <v>1131</v>
      </c>
      <c r="Y553" s="5" t="s">
        <v>0</v>
      </c>
      <c r="Z553" s="5" t="s">
        <v>0</v>
      </c>
      <c r="AA553" s="5" t="s">
        <v>27</v>
      </c>
    </row>
    <row r="554" spans="1:27" ht="27" customHeight="1" x14ac:dyDescent="0.25">
      <c r="A554" s="4" t="s">
        <v>587</v>
      </c>
      <c r="B554" s="23">
        <v>158</v>
      </c>
      <c r="C554" s="23">
        <v>36</v>
      </c>
      <c r="D554" s="5">
        <v>122</v>
      </c>
      <c r="E554" s="5">
        <v>4194</v>
      </c>
      <c r="F554" s="23">
        <v>165</v>
      </c>
      <c r="G554" s="23">
        <v>2001</v>
      </c>
      <c r="H554" s="5" t="s">
        <v>0</v>
      </c>
      <c r="I554" s="5" t="s">
        <v>0</v>
      </c>
      <c r="J554" s="23">
        <v>10</v>
      </c>
      <c r="K554" s="23">
        <v>2049</v>
      </c>
      <c r="L554" s="5" t="s">
        <v>0</v>
      </c>
      <c r="M554" s="5" t="s">
        <v>0</v>
      </c>
      <c r="N554" s="5" t="s">
        <v>0</v>
      </c>
      <c r="O554" s="5" t="s">
        <v>0</v>
      </c>
      <c r="P554" s="5" t="s">
        <v>0</v>
      </c>
      <c r="Q554" s="5" t="s">
        <v>0</v>
      </c>
      <c r="R554" s="5" t="s">
        <v>0</v>
      </c>
      <c r="S554" s="5" t="s">
        <v>0</v>
      </c>
      <c r="T554" s="5" t="s">
        <v>0</v>
      </c>
      <c r="U554" s="23">
        <v>134</v>
      </c>
      <c r="V554" s="5" t="s">
        <v>0</v>
      </c>
      <c r="W554" s="23">
        <v>46</v>
      </c>
      <c r="X554" s="23">
        <v>18</v>
      </c>
      <c r="Y554" s="5" t="s">
        <v>0</v>
      </c>
      <c r="Z554" s="5" t="s">
        <v>0</v>
      </c>
      <c r="AA554" s="5" t="s">
        <v>27</v>
      </c>
    </row>
    <row r="555" spans="1:27" ht="27" customHeight="1" x14ac:dyDescent="0.25">
      <c r="A555" s="4" t="s">
        <v>588</v>
      </c>
      <c r="B555" s="23">
        <v>129</v>
      </c>
      <c r="C555" s="23">
        <v>17</v>
      </c>
      <c r="D555" s="5">
        <v>112</v>
      </c>
      <c r="E555" s="5">
        <v>3061</v>
      </c>
      <c r="F555" s="23">
        <v>24</v>
      </c>
      <c r="G555" s="23">
        <v>1474</v>
      </c>
      <c r="H555" s="5" t="s">
        <v>0</v>
      </c>
      <c r="I555" s="5" t="s">
        <v>0</v>
      </c>
      <c r="J555" s="5" t="s">
        <v>0</v>
      </c>
      <c r="K555" s="23">
        <v>1529</v>
      </c>
      <c r="L555" s="5" t="s">
        <v>0</v>
      </c>
      <c r="M555" s="5" t="s">
        <v>0</v>
      </c>
      <c r="N555" s="5" t="s">
        <v>0</v>
      </c>
      <c r="O555" s="5" t="s">
        <v>0</v>
      </c>
      <c r="P555" s="5" t="s">
        <v>0</v>
      </c>
      <c r="Q555" s="5" t="s">
        <v>0</v>
      </c>
      <c r="R555" s="5" t="s">
        <v>0</v>
      </c>
      <c r="S555" s="5" t="s">
        <v>0</v>
      </c>
      <c r="T555" s="5" t="s">
        <v>0</v>
      </c>
      <c r="U555" s="23">
        <v>58</v>
      </c>
      <c r="V555" s="5" t="s">
        <v>0</v>
      </c>
      <c r="W555" s="23">
        <v>24</v>
      </c>
      <c r="X555" s="23">
        <v>9</v>
      </c>
      <c r="Y555" s="5" t="s">
        <v>0</v>
      </c>
      <c r="Z555" s="5" t="s">
        <v>0</v>
      </c>
      <c r="AA555" s="5" t="s">
        <v>27</v>
      </c>
    </row>
    <row r="556" spans="1:27" ht="27" customHeight="1" x14ac:dyDescent="0.25">
      <c r="A556" s="4" t="s">
        <v>589</v>
      </c>
      <c r="B556" s="23">
        <v>182</v>
      </c>
      <c r="C556" s="23">
        <v>44</v>
      </c>
      <c r="D556" s="5">
        <v>138</v>
      </c>
      <c r="E556" s="5">
        <v>3487</v>
      </c>
      <c r="F556" s="23">
        <v>342</v>
      </c>
      <c r="G556" s="23">
        <v>2196</v>
      </c>
      <c r="H556" s="5" t="s">
        <v>0</v>
      </c>
      <c r="I556" s="5" t="s">
        <v>0</v>
      </c>
      <c r="J556" s="5" t="s">
        <v>0</v>
      </c>
      <c r="K556" s="23">
        <v>1258</v>
      </c>
      <c r="L556" s="5" t="s">
        <v>0</v>
      </c>
      <c r="M556" s="5" t="s">
        <v>0</v>
      </c>
      <c r="N556" s="5" t="s">
        <v>0</v>
      </c>
      <c r="O556" s="5" t="s">
        <v>0</v>
      </c>
      <c r="P556" s="5" t="s">
        <v>0</v>
      </c>
      <c r="Q556" s="5" t="s">
        <v>0</v>
      </c>
      <c r="R556" s="5" t="s">
        <v>0</v>
      </c>
      <c r="S556" s="5" t="s">
        <v>0</v>
      </c>
      <c r="T556" s="5" t="s">
        <v>0</v>
      </c>
      <c r="U556" s="23">
        <v>33</v>
      </c>
      <c r="V556" s="5" t="s">
        <v>0</v>
      </c>
      <c r="W556" s="23">
        <v>6</v>
      </c>
      <c r="X556" s="23">
        <v>7</v>
      </c>
      <c r="Y556" s="5" t="s">
        <v>0</v>
      </c>
      <c r="Z556" s="5" t="s">
        <v>0</v>
      </c>
      <c r="AA556" s="5" t="s">
        <v>27</v>
      </c>
    </row>
    <row r="557" spans="1:27" ht="27" customHeight="1" x14ac:dyDescent="0.25">
      <c r="A557" s="4" t="s">
        <v>590</v>
      </c>
      <c r="B557" s="23">
        <v>214</v>
      </c>
      <c r="C557" s="23">
        <v>77</v>
      </c>
      <c r="D557" s="5">
        <v>137</v>
      </c>
      <c r="E557" s="5">
        <v>8014</v>
      </c>
      <c r="F557" s="23">
        <v>751</v>
      </c>
      <c r="G557" s="23">
        <v>2861</v>
      </c>
      <c r="H557" s="5" t="s">
        <v>0</v>
      </c>
      <c r="I557" s="5" t="s">
        <v>0</v>
      </c>
      <c r="J557" s="23">
        <v>36</v>
      </c>
      <c r="K557" s="23">
        <v>4899</v>
      </c>
      <c r="L557" s="5" t="s">
        <v>0</v>
      </c>
      <c r="M557" s="5" t="s">
        <v>0</v>
      </c>
      <c r="N557" s="5" t="s">
        <v>0</v>
      </c>
      <c r="O557" s="5" t="s">
        <v>0</v>
      </c>
      <c r="P557" s="5" t="s">
        <v>0</v>
      </c>
      <c r="Q557" s="5" t="s">
        <v>0</v>
      </c>
      <c r="R557" s="5" t="s">
        <v>0</v>
      </c>
      <c r="S557" s="5" t="s">
        <v>0</v>
      </c>
      <c r="T557" s="5" t="s">
        <v>0</v>
      </c>
      <c r="U557" s="23">
        <v>218</v>
      </c>
      <c r="V557" s="5" t="s">
        <v>0</v>
      </c>
      <c r="W557" s="23">
        <v>244</v>
      </c>
      <c r="X557" s="23">
        <v>11</v>
      </c>
      <c r="Y557" s="5" t="s">
        <v>0</v>
      </c>
      <c r="Z557" s="5" t="s">
        <v>0</v>
      </c>
      <c r="AA557" s="5" t="s">
        <v>27</v>
      </c>
    </row>
    <row r="558" spans="1:27" ht="27" customHeight="1" x14ac:dyDescent="0.25">
      <c r="A558" s="4" t="s">
        <v>591</v>
      </c>
      <c r="B558" s="23">
        <v>213</v>
      </c>
      <c r="C558" s="23">
        <v>50</v>
      </c>
      <c r="D558" s="5">
        <v>163</v>
      </c>
      <c r="E558" s="5">
        <v>3424</v>
      </c>
      <c r="F558" s="23">
        <v>200</v>
      </c>
      <c r="G558" s="23">
        <v>1647</v>
      </c>
      <c r="H558" s="5" t="s">
        <v>0</v>
      </c>
      <c r="I558" s="5" t="s">
        <v>0</v>
      </c>
      <c r="J558" s="23">
        <v>56</v>
      </c>
      <c r="K558" s="23">
        <v>1642</v>
      </c>
      <c r="L558" s="5" t="s">
        <v>0</v>
      </c>
      <c r="M558" s="5" t="s">
        <v>0</v>
      </c>
      <c r="N558" s="5" t="s">
        <v>0</v>
      </c>
      <c r="O558" s="5" t="s">
        <v>0</v>
      </c>
      <c r="P558" s="23">
        <v>2</v>
      </c>
      <c r="Q558" s="5" t="s">
        <v>0</v>
      </c>
      <c r="R558" s="5" t="s">
        <v>0</v>
      </c>
      <c r="S558" s="5" t="s">
        <v>0</v>
      </c>
      <c r="T558" s="5" t="s">
        <v>0</v>
      </c>
      <c r="U558" s="23">
        <v>77</v>
      </c>
      <c r="V558" s="5" t="s">
        <v>0</v>
      </c>
      <c r="W558" s="23">
        <v>17</v>
      </c>
      <c r="X558" s="23">
        <v>33</v>
      </c>
      <c r="Y558" s="5" t="s">
        <v>0</v>
      </c>
      <c r="Z558" s="5" t="s">
        <v>0</v>
      </c>
      <c r="AA558" s="5" t="s">
        <v>27</v>
      </c>
    </row>
    <row r="559" spans="1:27" ht="27" customHeight="1" x14ac:dyDescent="0.25">
      <c r="A559" s="4" t="s">
        <v>592</v>
      </c>
      <c r="B559" s="23">
        <v>175</v>
      </c>
      <c r="C559" s="23">
        <v>21</v>
      </c>
      <c r="D559" s="5">
        <v>154</v>
      </c>
      <c r="E559" s="5">
        <v>6016</v>
      </c>
      <c r="F559" s="23">
        <v>192</v>
      </c>
      <c r="G559" s="23">
        <v>2850</v>
      </c>
      <c r="H559" s="5" t="s">
        <v>0</v>
      </c>
      <c r="I559" s="5" t="s">
        <v>0</v>
      </c>
      <c r="J559" s="5" t="s">
        <v>0</v>
      </c>
      <c r="K559" s="23">
        <v>2933</v>
      </c>
      <c r="L559" s="5" t="s">
        <v>0</v>
      </c>
      <c r="M559" s="5" t="s">
        <v>0</v>
      </c>
      <c r="N559" s="5" t="s">
        <v>0</v>
      </c>
      <c r="O559" s="5" t="s">
        <v>0</v>
      </c>
      <c r="P559" s="5" t="s">
        <v>0</v>
      </c>
      <c r="Q559" s="5" t="s">
        <v>0</v>
      </c>
      <c r="R559" s="5" t="s">
        <v>0</v>
      </c>
      <c r="S559" s="5" t="s">
        <v>0</v>
      </c>
      <c r="T559" s="5" t="s">
        <v>0</v>
      </c>
      <c r="U559" s="23">
        <v>233</v>
      </c>
      <c r="V559" s="5" t="s">
        <v>0</v>
      </c>
      <c r="W559" s="23">
        <v>14</v>
      </c>
      <c r="X559" s="23">
        <v>18</v>
      </c>
      <c r="Y559" s="5" t="s">
        <v>0</v>
      </c>
      <c r="Z559" s="5" t="s">
        <v>0</v>
      </c>
      <c r="AA559" s="5" t="s">
        <v>27</v>
      </c>
    </row>
    <row r="560" spans="1:27" ht="27" customHeight="1" x14ac:dyDescent="0.25">
      <c r="A560" s="4" t="s">
        <v>593</v>
      </c>
      <c r="B560" s="23">
        <v>128</v>
      </c>
      <c r="C560" s="23">
        <v>18</v>
      </c>
      <c r="D560" s="5">
        <v>110</v>
      </c>
      <c r="E560" s="5">
        <v>1718</v>
      </c>
      <c r="F560" s="23">
        <v>82</v>
      </c>
      <c r="G560" s="23">
        <v>768</v>
      </c>
      <c r="H560" s="5" t="s">
        <v>0</v>
      </c>
      <c r="I560" s="5" t="s">
        <v>0</v>
      </c>
      <c r="J560" s="5" t="s">
        <v>0</v>
      </c>
      <c r="K560" s="23">
        <v>869</v>
      </c>
      <c r="L560" s="5" t="s">
        <v>0</v>
      </c>
      <c r="M560" s="5" t="s">
        <v>0</v>
      </c>
      <c r="N560" s="5" t="s">
        <v>0</v>
      </c>
      <c r="O560" s="5" t="s">
        <v>0</v>
      </c>
      <c r="P560" s="5" t="s">
        <v>0</v>
      </c>
      <c r="Q560" s="5" t="s">
        <v>0</v>
      </c>
      <c r="R560" s="5" t="s">
        <v>0</v>
      </c>
      <c r="S560" s="5" t="s">
        <v>0</v>
      </c>
      <c r="T560" s="5" t="s">
        <v>0</v>
      </c>
      <c r="U560" s="23">
        <v>81</v>
      </c>
      <c r="V560" s="5" t="s">
        <v>0</v>
      </c>
      <c r="W560" s="23">
        <v>31</v>
      </c>
      <c r="X560" s="23">
        <v>12</v>
      </c>
      <c r="Y560" s="5" t="s">
        <v>0</v>
      </c>
      <c r="Z560" s="5" t="s">
        <v>0</v>
      </c>
      <c r="AA560" s="5" t="s">
        <v>27</v>
      </c>
    </row>
    <row r="561" spans="1:27" ht="27" customHeight="1" x14ac:dyDescent="0.25">
      <c r="A561" s="4" t="s">
        <v>594</v>
      </c>
      <c r="B561" s="23">
        <v>602</v>
      </c>
      <c r="C561" s="23">
        <v>230</v>
      </c>
      <c r="D561" s="5">
        <v>372</v>
      </c>
      <c r="E561" s="5">
        <v>9517</v>
      </c>
      <c r="F561" s="23">
        <v>1024</v>
      </c>
      <c r="G561" s="23">
        <v>5972</v>
      </c>
      <c r="H561" s="5" t="s">
        <v>0</v>
      </c>
      <c r="I561" s="5" t="s">
        <v>0</v>
      </c>
      <c r="J561" s="23">
        <v>5</v>
      </c>
      <c r="K561" s="23">
        <v>1947</v>
      </c>
      <c r="L561" s="5" t="s">
        <v>0</v>
      </c>
      <c r="M561" s="5" t="s">
        <v>0</v>
      </c>
      <c r="N561" s="5" t="s">
        <v>0</v>
      </c>
      <c r="O561" s="5" t="s">
        <v>0</v>
      </c>
      <c r="P561" s="5" t="s">
        <v>0</v>
      </c>
      <c r="Q561" s="5" t="s">
        <v>0</v>
      </c>
      <c r="R561" s="5" t="s">
        <v>0</v>
      </c>
      <c r="S561" s="5" t="s">
        <v>0</v>
      </c>
      <c r="T561" s="5" t="s">
        <v>0</v>
      </c>
      <c r="U561" s="23">
        <v>1593</v>
      </c>
      <c r="V561" s="5" t="s">
        <v>0</v>
      </c>
      <c r="W561" s="23">
        <v>30</v>
      </c>
      <c r="X561" s="23">
        <v>19</v>
      </c>
      <c r="Y561" s="5" t="s">
        <v>0</v>
      </c>
      <c r="Z561" s="5" t="s">
        <v>0</v>
      </c>
      <c r="AA561" s="5" t="s">
        <v>27</v>
      </c>
    </row>
    <row r="562" spans="1:27" ht="27" customHeight="1" x14ac:dyDescent="0.25">
      <c r="A562" s="4" t="s">
        <v>595</v>
      </c>
      <c r="B562" s="23">
        <v>98</v>
      </c>
      <c r="C562" s="23">
        <v>7</v>
      </c>
      <c r="D562" s="5">
        <v>91</v>
      </c>
      <c r="E562" s="5">
        <v>2979</v>
      </c>
      <c r="F562" s="23">
        <v>20</v>
      </c>
      <c r="G562" s="23">
        <v>1446</v>
      </c>
      <c r="H562" s="5" t="s">
        <v>0</v>
      </c>
      <c r="I562" s="5" t="s">
        <v>0</v>
      </c>
      <c r="J562" s="5" t="s">
        <v>0</v>
      </c>
      <c r="K562" s="23">
        <v>1341</v>
      </c>
      <c r="L562" s="5" t="s">
        <v>0</v>
      </c>
      <c r="M562" s="5" t="s">
        <v>0</v>
      </c>
      <c r="N562" s="5" t="s">
        <v>0</v>
      </c>
      <c r="O562" s="5" t="s">
        <v>0</v>
      </c>
      <c r="P562" s="5" t="s">
        <v>0</v>
      </c>
      <c r="Q562" s="5" t="s">
        <v>0</v>
      </c>
      <c r="R562" s="5" t="s">
        <v>0</v>
      </c>
      <c r="S562" s="5" t="s">
        <v>0</v>
      </c>
      <c r="T562" s="5" t="s">
        <v>0</v>
      </c>
      <c r="U562" s="23">
        <v>192</v>
      </c>
      <c r="V562" s="5" t="s">
        <v>0</v>
      </c>
      <c r="W562" s="5" t="s">
        <v>0</v>
      </c>
      <c r="X562" s="23">
        <v>6</v>
      </c>
      <c r="Y562" s="5" t="s">
        <v>0</v>
      </c>
      <c r="Z562" s="5" t="s">
        <v>0</v>
      </c>
      <c r="AA562" s="5" t="s">
        <v>45</v>
      </c>
    </row>
    <row r="563" spans="1:27" ht="27" customHeight="1" x14ac:dyDescent="0.25">
      <c r="A563" s="4" t="s">
        <v>596</v>
      </c>
      <c r="B563" s="23">
        <v>237</v>
      </c>
      <c r="C563" s="23">
        <v>43</v>
      </c>
      <c r="D563" s="5">
        <v>194</v>
      </c>
      <c r="E563" s="5">
        <v>4840</v>
      </c>
      <c r="F563" s="23">
        <v>203</v>
      </c>
      <c r="G563" s="23">
        <v>1636</v>
      </c>
      <c r="H563" s="5" t="s">
        <v>0</v>
      </c>
      <c r="I563" s="5" t="s">
        <v>0</v>
      </c>
      <c r="J563" s="5" t="s">
        <v>0</v>
      </c>
      <c r="K563" s="23">
        <v>2979</v>
      </c>
      <c r="L563" s="5" t="s">
        <v>0</v>
      </c>
      <c r="M563" s="5" t="s">
        <v>0</v>
      </c>
      <c r="N563" s="5" t="s">
        <v>0</v>
      </c>
      <c r="O563" s="5" t="s">
        <v>0</v>
      </c>
      <c r="P563" s="5" t="s">
        <v>0</v>
      </c>
      <c r="Q563" s="5" t="s">
        <v>0</v>
      </c>
      <c r="R563" s="5" t="s">
        <v>0</v>
      </c>
      <c r="S563" s="5" t="s">
        <v>0</v>
      </c>
      <c r="T563" s="5" t="s">
        <v>0</v>
      </c>
      <c r="U563" s="23">
        <v>225</v>
      </c>
      <c r="V563" s="5" t="s">
        <v>0</v>
      </c>
      <c r="W563" s="23">
        <v>23</v>
      </c>
      <c r="X563" s="23">
        <v>31</v>
      </c>
      <c r="Y563" s="5" t="s">
        <v>0</v>
      </c>
      <c r="Z563" s="5" t="s">
        <v>0</v>
      </c>
      <c r="AA563" s="5" t="s">
        <v>27</v>
      </c>
    </row>
    <row r="564" spans="1:27" ht="27" customHeight="1" x14ac:dyDescent="0.25">
      <c r="A564" s="3" t="s">
        <v>597</v>
      </c>
      <c r="B564" s="22">
        <f>SUM(B565:B578)</f>
        <v>4707</v>
      </c>
      <c r="C564" s="22">
        <f t="shared" ref="C564:R564" si="84">SUM(C565:C578)</f>
        <v>1658</v>
      </c>
      <c r="D564" s="22">
        <f t="shared" si="84"/>
        <v>3049</v>
      </c>
      <c r="E564" s="22">
        <f t="shared" si="84"/>
        <v>102298</v>
      </c>
      <c r="F564" s="22">
        <f t="shared" si="84"/>
        <v>12535</v>
      </c>
      <c r="G564" s="22">
        <f t="shared" si="84"/>
        <v>59440</v>
      </c>
      <c r="H564" s="22">
        <f t="shared" si="84"/>
        <v>0</v>
      </c>
      <c r="I564" s="22">
        <f t="shared" si="84"/>
        <v>7</v>
      </c>
      <c r="J564" s="22">
        <f t="shared" si="84"/>
        <v>1478</v>
      </c>
      <c r="K564" s="22">
        <f t="shared" si="84"/>
        <v>38336</v>
      </c>
      <c r="L564" s="22">
        <f t="shared" si="84"/>
        <v>129</v>
      </c>
      <c r="M564" s="22">
        <f t="shared" si="84"/>
        <v>0</v>
      </c>
      <c r="N564" s="22">
        <f t="shared" si="84"/>
        <v>0</v>
      </c>
      <c r="O564" s="22">
        <f t="shared" si="84"/>
        <v>0</v>
      </c>
      <c r="P564" s="22">
        <f t="shared" si="84"/>
        <v>0</v>
      </c>
      <c r="Q564" s="22">
        <f t="shared" si="84"/>
        <v>0</v>
      </c>
      <c r="R564" s="22">
        <f t="shared" si="84"/>
        <v>0</v>
      </c>
      <c r="S564" s="22">
        <f t="shared" ref="S564:Z564" si="85">SUM(S565:S578)</f>
        <v>15</v>
      </c>
      <c r="T564" s="22">
        <f t="shared" si="85"/>
        <v>0</v>
      </c>
      <c r="U564" s="22">
        <f t="shared" si="85"/>
        <v>2893</v>
      </c>
      <c r="V564" s="22">
        <f t="shared" si="85"/>
        <v>0</v>
      </c>
      <c r="W564" s="22">
        <f t="shared" si="85"/>
        <v>713</v>
      </c>
      <c r="X564" s="22">
        <f t="shared" si="85"/>
        <v>396</v>
      </c>
      <c r="Y564" s="22">
        <f t="shared" si="85"/>
        <v>0</v>
      </c>
      <c r="Z564" s="22">
        <f t="shared" si="85"/>
        <v>0</v>
      </c>
      <c r="AA564" s="22">
        <f>SUM(AA565:AA578)</f>
        <v>0</v>
      </c>
    </row>
    <row r="565" spans="1:27" ht="27" customHeight="1" x14ac:dyDescent="0.25">
      <c r="A565" s="4" t="s">
        <v>598</v>
      </c>
      <c r="B565" s="23">
        <v>572</v>
      </c>
      <c r="C565" s="23">
        <v>204</v>
      </c>
      <c r="D565" s="5">
        <v>368</v>
      </c>
      <c r="E565" s="5">
        <v>9802</v>
      </c>
      <c r="F565" s="23">
        <v>1111</v>
      </c>
      <c r="G565" s="23">
        <v>3635</v>
      </c>
      <c r="H565" s="5" t="s">
        <v>0</v>
      </c>
      <c r="I565" s="5" t="s">
        <v>0</v>
      </c>
      <c r="J565" s="5" t="s">
        <v>0</v>
      </c>
      <c r="K565" s="23">
        <v>6069</v>
      </c>
      <c r="L565" s="23">
        <v>4</v>
      </c>
      <c r="M565" s="5" t="s">
        <v>0</v>
      </c>
      <c r="N565" s="5" t="s">
        <v>0</v>
      </c>
      <c r="O565" s="5" t="s">
        <v>0</v>
      </c>
      <c r="P565" s="5" t="s">
        <v>0</v>
      </c>
      <c r="Q565" s="5" t="s">
        <v>0</v>
      </c>
      <c r="R565" s="5" t="s">
        <v>0</v>
      </c>
      <c r="S565" s="5" t="s">
        <v>0</v>
      </c>
      <c r="T565" s="5" t="s">
        <v>0</v>
      </c>
      <c r="U565" s="23">
        <v>94</v>
      </c>
      <c r="V565" s="5" t="s">
        <v>0</v>
      </c>
      <c r="W565" s="23">
        <v>13</v>
      </c>
      <c r="X565" s="23">
        <v>16</v>
      </c>
      <c r="Y565" s="5" t="s">
        <v>0</v>
      </c>
      <c r="Z565" s="5" t="s">
        <v>0</v>
      </c>
      <c r="AA565" s="5" t="s">
        <v>45</v>
      </c>
    </row>
    <row r="566" spans="1:27" ht="27" customHeight="1" x14ac:dyDescent="0.25">
      <c r="A566" s="4" t="s">
        <v>599</v>
      </c>
      <c r="B566" s="23">
        <v>219</v>
      </c>
      <c r="C566" s="23">
        <v>63</v>
      </c>
      <c r="D566" s="5">
        <v>156</v>
      </c>
      <c r="E566" s="5">
        <v>7635</v>
      </c>
      <c r="F566" s="23">
        <v>553</v>
      </c>
      <c r="G566" s="23">
        <v>2117</v>
      </c>
      <c r="H566" s="5" t="s">
        <v>0</v>
      </c>
      <c r="I566" s="5" t="s">
        <v>0</v>
      </c>
      <c r="J566" s="23">
        <v>39</v>
      </c>
      <c r="K566" s="23">
        <v>5205</v>
      </c>
      <c r="L566" s="5" t="s">
        <v>0</v>
      </c>
      <c r="M566" s="5" t="s">
        <v>0</v>
      </c>
      <c r="N566" s="5" t="s">
        <v>0</v>
      </c>
      <c r="O566" s="5" t="s">
        <v>0</v>
      </c>
      <c r="P566" s="5" t="s">
        <v>0</v>
      </c>
      <c r="Q566" s="5" t="s">
        <v>0</v>
      </c>
      <c r="R566" s="5" t="s">
        <v>0</v>
      </c>
      <c r="S566" s="5" t="s">
        <v>0</v>
      </c>
      <c r="T566" s="5" t="s">
        <v>0</v>
      </c>
      <c r="U566" s="23">
        <v>274</v>
      </c>
      <c r="V566" s="5" t="s">
        <v>0</v>
      </c>
      <c r="W566" s="23">
        <v>35</v>
      </c>
      <c r="X566" s="23">
        <v>19</v>
      </c>
      <c r="Y566" s="5" t="s">
        <v>0</v>
      </c>
      <c r="Z566" s="5" t="s">
        <v>0</v>
      </c>
      <c r="AA566" s="5" t="s">
        <v>45</v>
      </c>
    </row>
    <row r="567" spans="1:27" ht="27" customHeight="1" x14ac:dyDescent="0.25">
      <c r="A567" s="4" t="s">
        <v>600</v>
      </c>
      <c r="B567" s="23">
        <v>219</v>
      </c>
      <c r="C567" s="23">
        <v>110</v>
      </c>
      <c r="D567" s="5">
        <v>109</v>
      </c>
      <c r="E567" s="5">
        <v>2393</v>
      </c>
      <c r="F567" s="23">
        <v>600</v>
      </c>
      <c r="G567" s="23">
        <v>1791</v>
      </c>
      <c r="H567" s="5" t="s">
        <v>0</v>
      </c>
      <c r="I567" s="5" t="s">
        <v>0</v>
      </c>
      <c r="J567" s="23">
        <v>101</v>
      </c>
      <c r="K567" s="23">
        <v>496</v>
      </c>
      <c r="L567" s="5" t="s">
        <v>0</v>
      </c>
      <c r="M567" s="5" t="s">
        <v>0</v>
      </c>
      <c r="N567" s="5" t="s">
        <v>0</v>
      </c>
      <c r="O567" s="5" t="s">
        <v>0</v>
      </c>
      <c r="P567" s="5" t="s">
        <v>0</v>
      </c>
      <c r="Q567" s="5" t="s">
        <v>0</v>
      </c>
      <c r="R567" s="5" t="s">
        <v>0</v>
      </c>
      <c r="S567" s="5" t="s">
        <v>0</v>
      </c>
      <c r="T567" s="5" t="s">
        <v>0</v>
      </c>
      <c r="U567" s="23">
        <v>5</v>
      </c>
      <c r="V567" s="5" t="s">
        <v>0</v>
      </c>
      <c r="W567" s="23">
        <v>78</v>
      </c>
      <c r="X567" s="23">
        <v>8</v>
      </c>
      <c r="Y567" s="5" t="s">
        <v>0</v>
      </c>
      <c r="Z567" s="5" t="s">
        <v>0</v>
      </c>
      <c r="AA567" s="5" t="s">
        <v>45</v>
      </c>
    </row>
    <row r="568" spans="1:27" ht="27" customHeight="1" x14ac:dyDescent="0.25">
      <c r="A568" s="4" t="s">
        <v>601</v>
      </c>
      <c r="B568" s="23">
        <v>80</v>
      </c>
      <c r="C568" s="23">
        <v>6</v>
      </c>
      <c r="D568" s="5">
        <v>74</v>
      </c>
      <c r="E568" s="5">
        <v>1644</v>
      </c>
      <c r="F568" s="23">
        <v>18</v>
      </c>
      <c r="G568" s="23">
        <v>865</v>
      </c>
      <c r="H568" s="5" t="s">
        <v>0</v>
      </c>
      <c r="I568" s="5" t="s">
        <v>0</v>
      </c>
      <c r="J568" s="5" t="s">
        <v>0</v>
      </c>
      <c r="K568" s="23">
        <v>704</v>
      </c>
      <c r="L568" s="5" t="s">
        <v>0</v>
      </c>
      <c r="M568" s="5" t="s">
        <v>0</v>
      </c>
      <c r="N568" s="5" t="s">
        <v>0</v>
      </c>
      <c r="O568" s="5" t="s">
        <v>0</v>
      </c>
      <c r="P568" s="5" t="s">
        <v>0</v>
      </c>
      <c r="Q568" s="5" t="s">
        <v>0</v>
      </c>
      <c r="R568" s="5" t="s">
        <v>0</v>
      </c>
      <c r="S568" s="5" t="s">
        <v>0</v>
      </c>
      <c r="T568" s="5" t="s">
        <v>0</v>
      </c>
      <c r="U568" s="23">
        <v>75</v>
      </c>
      <c r="V568" s="5" t="s">
        <v>0</v>
      </c>
      <c r="W568" s="5" t="s">
        <v>0</v>
      </c>
      <c r="X568" s="5" t="s">
        <v>0</v>
      </c>
      <c r="Y568" s="5" t="s">
        <v>0</v>
      </c>
      <c r="Z568" s="5" t="s">
        <v>0</v>
      </c>
      <c r="AA568" s="5" t="s">
        <v>45</v>
      </c>
    </row>
    <row r="569" spans="1:27" ht="27" customHeight="1" x14ac:dyDescent="0.25">
      <c r="A569" s="4" t="s">
        <v>602</v>
      </c>
      <c r="B569" s="23">
        <v>222</v>
      </c>
      <c r="C569" s="23">
        <v>51</v>
      </c>
      <c r="D569" s="5">
        <v>171</v>
      </c>
      <c r="E569" s="5">
        <v>8959</v>
      </c>
      <c r="F569" s="23">
        <v>266</v>
      </c>
      <c r="G569" s="23">
        <v>3037</v>
      </c>
      <c r="H569" s="5" t="s">
        <v>0</v>
      </c>
      <c r="I569" s="5" t="s">
        <v>0</v>
      </c>
      <c r="J569" s="23">
        <v>16</v>
      </c>
      <c r="K569" s="23">
        <v>5842</v>
      </c>
      <c r="L569" s="5" t="s">
        <v>0</v>
      </c>
      <c r="M569" s="5" t="s">
        <v>0</v>
      </c>
      <c r="N569" s="5" t="s">
        <v>0</v>
      </c>
      <c r="O569" s="5" t="s">
        <v>0</v>
      </c>
      <c r="P569" s="5" t="s">
        <v>0</v>
      </c>
      <c r="Q569" s="5" t="s">
        <v>0</v>
      </c>
      <c r="R569" s="5" t="s">
        <v>0</v>
      </c>
      <c r="S569" s="5" t="s">
        <v>0</v>
      </c>
      <c r="T569" s="5" t="s">
        <v>0</v>
      </c>
      <c r="U569" s="23">
        <v>64</v>
      </c>
      <c r="V569" s="5" t="s">
        <v>0</v>
      </c>
      <c r="W569" s="23">
        <v>108</v>
      </c>
      <c r="X569" s="23">
        <v>15</v>
      </c>
      <c r="Y569" s="5" t="s">
        <v>0</v>
      </c>
      <c r="Z569" s="5" t="s">
        <v>0</v>
      </c>
      <c r="AA569" s="5" t="s">
        <v>27</v>
      </c>
    </row>
    <row r="570" spans="1:27" ht="27" customHeight="1" x14ac:dyDescent="0.25">
      <c r="A570" s="4" t="s">
        <v>603</v>
      </c>
      <c r="B570" s="23">
        <v>134</v>
      </c>
      <c r="C570" s="23">
        <v>39</v>
      </c>
      <c r="D570" s="5">
        <v>95</v>
      </c>
      <c r="E570" s="5">
        <v>3374</v>
      </c>
      <c r="F570" s="23">
        <v>147</v>
      </c>
      <c r="G570" s="23">
        <v>2371</v>
      </c>
      <c r="H570" s="5" t="s">
        <v>0</v>
      </c>
      <c r="I570" s="5" t="s">
        <v>0</v>
      </c>
      <c r="J570" s="5" t="s">
        <v>0</v>
      </c>
      <c r="K570" s="23">
        <v>995</v>
      </c>
      <c r="L570" s="5" t="s">
        <v>0</v>
      </c>
      <c r="M570" s="5" t="s">
        <v>0</v>
      </c>
      <c r="N570" s="5" t="s">
        <v>0</v>
      </c>
      <c r="O570" s="5" t="s">
        <v>0</v>
      </c>
      <c r="P570" s="5" t="s">
        <v>0</v>
      </c>
      <c r="Q570" s="5" t="s">
        <v>0</v>
      </c>
      <c r="R570" s="5" t="s">
        <v>0</v>
      </c>
      <c r="S570" s="5" t="s">
        <v>0</v>
      </c>
      <c r="T570" s="5" t="s">
        <v>0</v>
      </c>
      <c r="U570" s="23">
        <v>8</v>
      </c>
      <c r="V570" s="5" t="s">
        <v>0</v>
      </c>
      <c r="W570" s="23">
        <v>9</v>
      </c>
      <c r="X570" s="23">
        <v>2</v>
      </c>
      <c r="Y570" s="5" t="s">
        <v>0</v>
      </c>
      <c r="Z570" s="5" t="s">
        <v>0</v>
      </c>
      <c r="AA570" s="5" t="s">
        <v>45</v>
      </c>
    </row>
    <row r="571" spans="1:27" ht="27" customHeight="1" x14ac:dyDescent="0.25">
      <c r="A571" s="4" t="s">
        <v>604</v>
      </c>
      <c r="B571" s="23">
        <v>143</v>
      </c>
      <c r="C571" s="23">
        <v>38</v>
      </c>
      <c r="D571" s="5">
        <v>105</v>
      </c>
      <c r="E571" s="5">
        <v>2433</v>
      </c>
      <c r="F571" s="23">
        <v>295</v>
      </c>
      <c r="G571" s="23">
        <v>1402</v>
      </c>
      <c r="H571" s="5" t="s">
        <v>0</v>
      </c>
      <c r="I571" s="5" t="s">
        <v>0</v>
      </c>
      <c r="J571" s="5" t="s">
        <v>0</v>
      </c>
      <c r="K571" s="23">
        <v>893</v>
      </c>
      <c r="L571" s="5" t="s">
        <v>0</v>
      </c>
      <c r="M571" s="5" t="s">
        <v>0</v>
      </c>
      <c r="N571" s="5" t="s">
        <v>0</v>
      </c>
      <c r="O571" s="5" t="s">
        <v>0</v>
      </c>
      <c r="P571" s="5" t="s">
        <v>0</v>
      </c>
      <c r="Q571" s="5" t="s">
        <v>0</v>
      </c>
      <c r="R571" s="5" t="s">
        <v>0</v>
      </c>
      <c r="S571" s="5" t="s">
        <v>0</v>
      </c>
      <c r="T571" s="5" t="s">
        <v>0</v>
      </c>
      <c r="U571" s="23">
        <v>138</v>
      </c>
      <c r="V571" s="5" t="s">
        <v>0</v>
      </c>
      <c r="W571" s="23">
        <v>7</v>
      </c>
      <c r="X571" s="23">
        <v>6</v>
      </c>
      <c r="Y571" s="5" t="s">
        <v>0</v>
      </c>
      <c r="Z571" s="5" t="s">
        <v>0</v>
      </c>
      <c r="AA571" s="5" t="s">
        <v>45</v>
      </c>
    </row>
    <row r="572" spans="1:27" ht="27" customHeight="1" x14ac:dyDescent="0.25">
      <c r="A572" s="4" t="s">
        <v>605</v>
      </c>
      <c r="B572" s="23">
        <v>156</v>
      </c>
      <c r="C572" s="23">
        <v>30</v>
      </c>
      <c r="D572" s="5">
        <v>126</v>
      </c>
      <c r="E572" s="5">
        <v>2513</v>
      </c>
      <c r="F572" s="23">
        <v>57</v>
      </c>
      <c r="G572" s="23">
        <v>1169</v>
      </c>
      <c r="H572" s="5" t="s">
        <v>0</v>
      </c>
      <c r="I572" s="5" t="s">
        <v>0</v>
      </c>
      <c r="J572" s="23">
        <v>179</v>
      </c>
      <c r="K572" s="23">
        <v>1165</v>
      </c>
      <c r="L572" s="5" t="s">
        <v>0</v>
      </c>
      <c r="M572" s="5" t="s">
        <v>0</v>
      </c>
      <c r="N572" s="5" t="s">
        <v>0</v>
      </c>
      <c r="O572" s="5" t="s">
        <v>0</v>
      </c>
      <c r="P572" s="5" t="s">
        <v>0</v>
      </c>
      <c r="Q572" s="5" t="s">
        <v>0</v>
      </c>
      <c r="R572" s="5" t="s">
        <v>0</v>
      </c>
      <c r="S572" s="5" t="s">
        <v>0</v>
      </c>
      <c r="T572" s="5" t="s">
        <v>0</v>
      </c>
      <c r="U572" s="5" t="s">
        <v>0</v>
      </c>
      <c r="V572" s="5" t="s">
        <v>0</v>
      </c>
      <c r="W572" s="23">
        <v>1</v>
      </c>
      <c r="X572" s="23">
        <v>2</v>
      </c>
      <c r="Y572" s="5" t="s">
        <v>0</v>
      </c>
      <c r="Z572" s="5" t="s">
        <v>0</v>
      </c>
      <c r="AA572" s="5" t="s">
        <v>45</v>
      </c>
    </row>
    <row r="573" spans="1:27" ht="27" customHeight="1" x14ac:dyDescent="0.25">
      <c r="A573" s="4" t="s">
        <v>606</v>
      </c>
      <c r="B573" s="23">
        <v>259</v>
      </c>
      <c r="C573" s="23">
        <v>134</v>
      </c>
      <c r="D573" s="5">
        <v>125</v>
      </c>
      <c r="E573" s="5">
        <v>5182</v>
      </c>
      <c r="F573" s="23">
        <v>693</v>
      </c>
      <c r="G573" s="23">
        <v>2693</v>
      </c>
      <c r="H573" s="5" t="s">
        <v>0</v>
      </c>
      <c r="I573" s="5" t="s">
        <v>0</v>
      </c>
      <c r="J573" s="23">
        <v>55</v>
      </c>
      <c r="K573" s="23">
        <v>2401</v>
      </c>
      <c r="L573" s="5" t="s">
        <v>0</v>
      </c>
      <c r="M573" s="5" t="s">
        <v>0</v>
      </c>
      <c r="N573" s="5" t="s">
        <v>0</v>
      </c>
      <c r="O573" s="5" t="s">
        <v>0</v>
      </c>
      <c r="P573" s="5" t="s">
        <v>0</v>
      </c>
      <c r="Q573" s="5" t="s">
        <v>0</v>
      </c>
      <c r="R573" s="5" t="s">
        <v>0</v>
      </c>
      <c r="S573" s="5" t="s">
        <v>0</v>
      </c>
      <c r="T573" s="5" t="s">
        <v>0</v>
      </c>
      <c r="U573" s="23">
        <v>33</v>
      </c>
      <c r="V573" s="5" t="s">
        <v>0</v>
      </c>
      <c r="W573" s="23">
        <v>75</v>
      </c>
      <c r="X573" s="23">
        <v>50</v>
      </c>
      <c r="Y573" s="5" t="s">
        <v>0</v>
      </c>
      <c r="Z573" s="5" t="s">
        <v>0</v>
      </c>
      <c r="AA573" s="5" t="s">
        <v>45</v>
      </c>
    </row>
    <row r="574" spans="1:27" ht="27" customHeight="1" x14ac:dyDescent="0.25">
      <c r="A574" s="4" t="s">
        <v>607</v>
      </c>
      <c r="B574" s="23">
        <v>796</v>
      </c>
      <c r="C574" s="23">
        <v>249</v>
      </c>
      <c r="D574" s="5">
        <v>547</v>
      </c>
      <c r="E574" s="5">
        <v>16614</v>
      </c>
      <c r="F574" s="23">
        <v>1416</v>
      </c>
      <c r="G574" s="23">
        <v>10561</v>
      </c>
      <c r="H574" s="5" t="s">
        <v>0</v>
      </c>
      <c r="I574" s="5" t="s">
        <v>0</v>
      </c>
      <c r="J574" s="23">
        <v>33</v>
      </c>
      <c r="K574" s="23">
        <v>5066</v>
      </c>
      <c r="L574" s="23">
        <v>5</v>
      </c>
      <c r="M574" s="5" t="s">
        <v>0</v>
      </c>
      <c r="N574" s="5" t="s">
        <v>0</v>
      </c>
      <c r="O574" s="5" t="s">
        <v>0</v>
      </c>
      <c r="P574" s="5" t="s">
        <v>0</v>
      </c>
      <c r="Q574" s="5" t="s">
        <v>0</v>
      </c>
      <c r="R574" s="5" t="s">
        <v>0</v>
      </c>
      <c r="S574" s="5" t="s">
        <v>0</v>
      </c>
      <c r="T574" s="5" t="s">
        <v>0</v>
      </c>
      <c r="U574" s="23">
        <v>949</v>
      </c>
      <c r="V574" s="5" t="s">
        <v>0</v>
      </c>
      <c r="W574" s="23">
        <v>107</v>
      </c>
      <c r="X574" s="23">
        <v>64</v>
      </c>
      <c r="Y574" s="5" t="s">
        <v>0</v>
      </c>
      <c r="Z574" s="5" t="s">
        <v>0</v>
      </c>
      <c r="AA574" s="5" t="s">
        <v>27</v>
      </c>
    </row>
    <row r="575" spans="1:27" ht="27" customHeight="1" x14ac:dyDescent="0.25">
      <c r="A575" s="4" t="s">
        <v>608</v>
      </c>
      <c r="B575" s="23">
        <v>1388</v>
      </c>
      <c r="C575" s="23">
        <v>605</v>
      </c>
      <c r="D575" s="5">
        <v>783</v>
      </c>
      <c r="E575" s="5">
        <v>33098</v>
      </c>
      <c r="F575" s="23">
        <v>5984</v>
      </c>
      <c r="G575" s="23">
        <v>24569</v>
      </c>
      <c r="H575" s="5" t="s">
        <v>0</v>
      </c>
      <c r="I575" s="23">
        <v>7</v>
      </c>
      <c r="J575" s="23">
        <v>961</v>
      </c>
      <c r="K575" s="23">
        <v>6321</v>
      </c>
      <c r="L575" s="23">
        <v>118</v>
      </c>
      <c r="M575" s="5" t="s">
        <v>0</v>
      </c>
      <c r="N575" s="5" t="s">
        <v>0</v>
      </c>
      <c r="O575" s="5" t="s">
        <v>0</v>
      </c>
      <c r="P575" s="5" t="s">
        <v>0</v>
      </c>
      <c r="Q575" s="5" t="s">
        <v>0</v>
      </c>
      <c r="R575" s="5" t="s">
        <v>0</v>
      </c>
      <c r="S575" s="23">
        <v>15</v>
      </c>
      <c r="T575" s="5" t="s">
        <v>0</v>
      </c>
      <c r="U575" s="23">
        <v>1107</v>
      </c>
      <c r="V575" s="5" t="s">
        <v>0</v>
      </c>
      <c r="W575" s="23">
        <v>208</v>
      </c>
      <c r="X575" s="23">
        <v>190</v>
      </c>
      <c r="Y575" s="5" t="s">
        <v>0</v>
      </c>
      <c r="Z575" s="5" t="s">
        <v>0</v>
      </c>
      <c r="AA575" s="5" t="s">
        <v>27</v>
      </c>
    </row>
    <row r="576" spans="1:27" ht="27" customHeight="1" x14ac:dyDescent="0.25">
      <c r="A576" s="4" t="s">
        <v>609</v>
      </c>
      <c r="B576" s="23">
        <v>226</v>
      </c>
      <c r="C576" s="23">
        <v>54</v>
      </c>
      <c r="D576" s="5">
        <v>172</v>
      </c>
      <c r="E576" s="5">
        <v>3717</v>
      </c>
      <c r="F576" s="23">
        <v>494</v>
      </c>
      <c r="G576" s="23">
        <v>1781</v>
      </c>
      <c r="H576" s="5" t="s">
        <v>0</v>
      </c>
      <c r="I576" s="5" t="s">
        <v>0</v>
      </c>
      <c r="J576" s="5" t="s">
        <v>0</v>
      </c>
      <c r="K576" s="23">
        <v>1856</v>
      </c>
      <c r="L576" s="5" t="s">
        <v>0</v>
      </c>
      <c r="M576" s="5" t="s">
        <v>0</v>
      </c>
      <c r="N576" s="5" t="s">
        <v>0</v>
      </c>
      <c r="O576" s="5" t="s">
        <v>0</v>
      </c>
      <c r="P576" s="5" t="s">
        <v>0</v>
      </c>
      <c r="Q576" s="5" t="s">
        <v>0</v>
      </c>
      <c r="R576" s="5" t="s">
        <v>0</v>
      </c>
      <c r="S576" s="5" t="s">
        <v>0</v>
      </c>
      <c r="T576" s="5" t="s">
        <v>0</v>
      </c>
      <c r="U576" s="23">
        <v>80</v>
      </c>
      <c r="V576" s="5" t="s">
        <v>0</v>
      </c>
      <c r="W576" s="23">
        <v>30</v>
      </c>
      <c r="X576" s="23">
        <v>9</v>
      </c>
      <c r="Y576" s="5" t="s">
        <v>0</v>
      </c>
      <c r="Z576" s="5" t="s">
        <v>0</v>
      </c>
      <c r="AA576" s="5" t="s">
        <v>45</v>
      </c>
    </row>
    <row r="577" spans="1:27" ht="27" customHeight="1" x14ac:dyDescent="0.25">
      <c r="A577" s="4" t="s">
        <v>610</v>
      </c>
      <c r="B577" s="23">
        <v>199</v>
      </c>
      <c r="C577" s="23">
        <v>44</v>
      </c>
      <c r="D577" s="5">
        <v>155</v>
      </c>
      <c r="E577" s="5">
        <v>3134</v>
      </c>
      <c r="F577" s="23">
        <v>267</v>
      </c>
      <c r="G577" s="23">
        <v>2032</v>
      </c>
      <c r="H577" s="5" t="s">
        <v>0</v>
      </c>
      <c r="I577" s="5" t="s">
        <v>0</v>
      </c>
      <c r="J577" s="23">
        <v>94</v>
      </c>
      <c r="K577" s="23">
        <v>944</v>
      </c>
      <c r="L577" s="23">
        <v>2</v>
      </c>
      <c r="M577" s="5" t="s">
        <v>0</v>
      </c>
      <c r="N577" s="5" t="s">
        <v>0</v>
      </c>
      <c r="O577" s="5" t="s">
        <v>0</v>
      </c>
      <c r="P577" s="5" t="s">
        <v>0</v>
      </c>
      <c r="Q577" s="5" t="s">
        <v>0</v>
      </c>
      <c r="R577" s="5" t="s">
        <v>0</v>
      </c>
      <c r="S577" s="5" t="s">
        <v>0</v>
      </c>
      <c r="T577" s="5" t="s">
        <v>0</v>
      </c>
      <c r="U577" s="23">
        <v>62</v>
      </c>
      <c r="V577" s="5" t="s">
        <v>0</v>
      </c>
      <c r="W577" s="23">
        <v>38</v>
      </c>
      <c r="X577" s="23">
        <v>14</v>
      </c>
      <c r="Y577" s="5" t="s">
        <v>0</v>
      </c>
      <c r="Z577" s="5" t="s">
        <v>0</v>
      </c>
      <c r="AA577" s="5" t="s">
        <v>27</v>
      </c>
    </row>
    <row r="578" spans="1:27" ht="27" customHeight="1" x14ac:dyDescent="0.25">
      <c r="A578" s="4" t="s">
        <v>611</v>
      </c>
      <c r="B578" s="23">
        <v>94</v>
      </c>
      <c r="C578" s="23">
        <v>31</v>
      </c>
      <c r="D578" s="5">
        <v>63</v>
      </c>
      <c r="E578" s="5">
        <v>1800</v>
      </c>
      <c r="F578" s="23">
        <v>634</v>
      </c>
      <c r="G578" s="23">
        <v>1417</v>
      </c>
      <c r="H578" s="5" t="s">
        <v>0</v>
      </c>
      <c r="I578" s="5" t="s">
        <v>0</v>
      </c>
      <c r="J578" s="5" t="s">
        <v>0</v>
      </c>
      <c r="K578" s="23">
        <v>379</v>
      </c>
      <c r="L578" s="5" t="s">
        <v>0</v>
      </c>
      <c r="M578" s="5" t="s">
        <v>0</v>
      </c>
      <c r="N578" s="5" t="s">
        <v>0</v>
      </c>
      <c r="O578" s="5" t="s">
        <v>0</v>
      </c>
      <c r="P578" s="5" t="s">
        <v>0</v>
      </c>
      <c r="Q578" s="5" t="s">
        <v>0</v>
      </c>
      <c r="R578" s="5" t="s">
        <v>0</v>
      </c>
      <c r="S578" s="5" t="s">
        <v>0</v>
      </c>
      <c r="T578" s="5" t="s">
        <v>0</v>
      </c>
      <c r="U578" s="23">
        <v>4</v>
      </c>
      <c r="V578" s="5" t="s">
        <v>0</v>
      </c>
      <c r="W578" s="23">
        <v>4</v>
      </c>
      <c r="X578" s="23">
        <v>1</v>
      </c>
      <c r="Y578" s="5" t="s">
        <v>0</v>
      </c>
      <c r="Z578" s="5" t="s">
        <v>0</v>
      </c>
      <c r="AA578" s="5" t="s">
        <v>45</v>
      </c>
    </row>
    <row r="579" spans="1:27" ht="27" customHeight="1" x14ac:dyDescent="0.25">
      <c r="A579" s="3" t="s">
        <v>612</v>
      </c>
      <c r="B579" s="22">
        <f>B580+B581+B582+B583+B584+B585</f>
        <v>2239</v>
      </c>
      <c r="C579" s="22">
        <f t="shared" ref="C579:G579" si="86">C580+C581+C582+C583+C584+C585</f>
        <v>760</v>
      </c>
      <c r="D579" s="22">
        <f t="shared" si="86"/>
        <v>1479</v>
      </c>
      <c r="E579" s="22">
        <f t="shared" si="86"/>
        <v>68669</v>
      </c>
      <c r="F579" s="22">
        <f t="shared" si="86"/>
        <v>6594</v>
      </c>
      <c r="G579" s="22">
        <f t="shared" si="86"/>
        <v>31473</v>
      </c>
      <c r="H579" s="22">
        <f>SUM(H580:H585)</f>
        <v>1</v>
      </c>
      <c r="I579" s="22">
        <f t="shared" ref="I579:X579" si="87">SUM(I580:I585)</f>
        <v>1</v>
      </c>
      <c r="J579" s="22">
        <f t="shared" si="87"/>
        <v>3015</v>
      </c>
      <c r="K579" s="22">
        <f t="shared" si="87"/>
        <v>32213</v>
      </c>
      <c r="L579" s="22">
        <f t="shared" si="87"/>
        <v>129</v>
      </c>
      <c r="M579" s="22">
        <f t="shared" si="87"/>
        <v>0</v>
      </c>
      <c r="N579" s="22">
        <f t="shared" si="87"/>
        <v>3</v>
      </c>
      <c r="O579" s="22">
        <f t="shared" si="87"/>
        <v>26</v>
      </c>
      <c r="P579" s="22">
        <f t="shared" si="87"/>
        <v>1</v>
      </c>
      <c r="Q579" s="22">
        <f t="shared" si="87"/>
        <v>0</v>
      </c>
      <c r="R579" s="22">
        <f t="shared" si="87"/>
        <v>0</v>
      </c>
      <c r="S579" s="22">
        <f t="shared" si="87"/>
        <v>0</v>
      </c>
      <c r="T579" s="22">
        <f t="shared" si="87"/>
        <v>5</v>
      </c>
      <c r="U579" s="22">
        <f t="shared" si="87"/>
        <v>1802</v>
      </c>
      <c r="V579" s="22">
        <f t="shared" si="87"/>
        <v>0</v>
      </c>
      <c r="W579" s="22">
        <f t="shared" si="87"/>
        <v>534</v>
      </c>
      <c r="X579" s="22">
        <f t="shared" si="87"/>
        <v>387</v>
      </c>
      <c r="Y579" s="22">
        <f t="shared" ref="Y579:Z579" si="88">SUM(Y580:Y585)</f>
        <v>0</v>
      </c>
      <c r="Z579" s="22">
        <f t="shared" si="88"/>
        <v>0</v>
      </c>
      <c r="AA579" s="22" t="e">
        <f>AA580+AA581+AA582+AA583+AA584+AA585</f>
        <v>#VALUE!</v>
      </c>
    </row>
    <row r="580" spans="1:27" ht="27" customHeight="1" x14ac:dyDescent="0.25">
      <c r="A580" s="4" t="s">
        <v>613</v>
      </c>
      <c r="B580" s="23">
        <v>324</v>
      </c>
      <c r="C580" s="23">
        <v>85</v>
      </c>
      <c r="D580" s="5">
        <v>239</v>
      </c>
      <c r="E580" s="5">
        <v>20075</v>
      </c>
      <c r="F580" s="23">
        <v>470</v>
      </c>
      <c r="G580" s="23">
        <v>3721</v>
      </c>
      <c r="H580" s="5" t="s">
        <v>0</v>
      </c>
      <c r="I580" s="5" t="s">
        <v>0</v>
      </c>
      <c r="J580" s="23">
        <v>1868</v>
      </c>
      <c r="K580" s="23">
        <v>14448</v>
      </c>
      <c r="L580" s="5" t="s">
        <v>0</v>
      </c>
      <c r="M580" s="5" t="s">
        <v>0</v>
      </c>
      <c r="N580" s="5" t="s">
        <v>0</v>
      </c>
      <c r="O580" s="5" t="s">
        <v>0</v>
      </c>
      <c r="P580" s="5" t="s">
        <v>0</v>
      </c>
      <c r="Q580" s="5" t="s">
        <v>0</v>
      </c>
      <c r="R580" s="5" t="s">
        <v>0</v>
      </c>
      <c r="S580" s="5" t="s">
        <v>0</v>
      </c>
      <c r="T580" s="5" t="s">
        <v>0</v>
      </c>
      <c r="U580" s="23">
        <v>38</v>
      </c>
      <c r="V580" s="5" t="s">
        <v>0</v>
      </c>
      <c r="W580" s="23">
        <v>56</v>
      </c>
      <c r="X580" s="23">
        <v>20</v>
      </c>
      <c r="Y580" s="5" t="s">
        <v>0</v>
      </c>
      <c r="Z580" s="5" t="s">
        <v>0</v>
      </c>
      <c r="AA580" s="5" t="s">
        <v>27</v>
      </c>
    </row>
    <row r="581" spans="1:27" ht="27" customHeight="1" x14ac:dyDescent="0.25">
      <c r="A581" s="4" t="s">
        <v>614</v>
      </c>
      <c r="B581" s="23">
        <v>182</v>
      </c>
      <c r="C581" s="23">
        <v>25</v>
      </c>
      <c r="D581" s="5">
        <v>157</v>
      </c>
      <c r="E581" s="5">
        <v>5844</v>
      </c>
      <c r="F581" s="23">
        <v>421</v>
      </c>
      <c r="G581" s="23">
        <v>3004</v>
      </c>
      <c r="H581" s="5" t="s">
        <v>0</v>
      </c>
      <c r="I581" s="5" t="s">
        <v>0</v>
      </c>
      <c r="J581" s="23">
        <v>54</v>
      </c>
      <c r="K581" s="23">
        <v>1848</v>
      </c>
      <c r="L581" s="23">
        <v>30</v>
      </c>
      <c r="M581" s="5" t="s">
        <v>0</v>
      </c>
      <c r="N581" s="5" t="s">
        <v>0</v>
      </c>
      <c r="O581" s="5" t="s">
        <v>0</v>
      </c>
      <c r="P581" s="5" t="s">
        <v>0</v>
      </c>
      <c r="Q581" s="5" t="s">
        <v>0</v>
      </c>
      <c r="R581" s="5" t="s">
        <v>0</v>
      </c>
      <c r="S581" s="5" t="s">
        <v>0</v>
      </c>
      <c r="T581" s="23">
        <v>2</v>
      </c>
      <c r="U581" s="23">
        <v>906</v>
      </c>
      <c r="V581" s="5" t="s">
        <v>0</v>
      </c>
      <c r="W581" s="23">
        <v>73</v>
      </c>
      <c r="X581" s="23">
        <v>20</v>
      </c>
      <c r="Y581" s="5" t="s">
        <v>0</v>
      </c>
      <c r="Z581" s="5" t="s">
        <v>0</v>
      </c>
      <c r="AA581" s="5" t="s">
        <v>27</v>
      </c>
    </row>
    <row r="582" spans="1:27" ht="27" customHeight="1" x14ac:dyDescent="0.25">
      <c r="A582" s="4" t="s">
        <v>615</v>
      </c>
      <c r="B582" s="23">
        <v>1407</v>
      </c>
      <c r="C582" s="23">
        <v>565</v>
      </c>
      <c r="D582" s="5">
        <v>842</v>
      </c>
      <c r="E582" s="5">
        <v>35346</v>
      </c>
      <c r="F582" s="23">
        <v>5231</v>
      </c>
      <c r="G582" s="23">
        <v>21427</v>
      </c>
      <c r="H582" s="23">
        <v>1</v>
      </c>
      <c r="I582" s="23">
        <v>1</v>
      </c>
      <c r="J582" s="23">
        <v>885</v>
      </c>
      <c r="K582" s="23">
        <v>12044</v>
      </c>
      <c r="L582" s="23">
        <v>99</v>
      </c>
      <c r="M582" s="5" t="s">
        <v>0</v>
      </c>
      <c r="N582" s="5">
        <v>3</v>
      </c>
      <c r="O582" s="23">
        <v>26</v>
      </c>
      <c r="P582" s="23">
        <v>1</v>
      </c>
      <c r="Q582" s="5" t="s">
        <v>0</v>
      </c>
      <c r="R582" s="5" t="s">
        <v>0</v>
      </c>
      <c r="S582" s="5" t="s">
        <v>0</v>
      </c>
      <c r="T582" s="23">
        <v>3</v>
      </c>
      <c r="U582" s="23">
        <v>856</v>
      </c>
      <c r="V582" s="5" t="s">
        <v>0</v>
      </c>
      <c r="W582" s="23">
        <v>282</v>
      </c>
      <c r="X582" s="23">
        <v>248</v>
      </c>
      <c r="Y582" s="5" t="s">
        <v>0</v>
      </c>
      <c r="Z582" s="5" t="s">
        <v>0</v>
      </c>
      <c r="AA582" s="5" t="s">
        <v>27</v>
      </c>
    </row>
    <row r="583" spans="1:27" ht="27" customHeight="1" x14ac:dyDescent="0.25">
      <c r="A583" s="4" t="s">
        <v>616</v>
      </c>
      <c r="B583" s="23">
        <v>70</v>
      </c>
      <c r="C583" s="23">
        <v>15</v>
      </c>
      <c r="D583" s="5">
        <v>55</v>
      </c>
      <c r="E583" s="5">
        <v>2142</v>
      </c>
      <c r="F583" s="23">
        <v>118</v>
      </c>
      <c r="G583" s="23">
        <v>1227</v>
      </c>
      <c r="H583" s="5" t="s">
        <v>0</v>
      </c>
      <c r="I583" s="5" t="s">
        <v>0</v>
      </c>
      <c r="J583" s="23">
        <v>27</v>
      </c>
      <c r="K583" s="23">
        <v>888</v>
      </c>
      <c r="L583" s="5" t="s">
        <v>0</v>
      </c>
      <c r="M583" s="5" t="s">
        <v>0</v>
      </c>
      <c r="N583" s="5" t="s">
        <v>0</v>
      </c>
      <c r="O583" s="5" t="s">
        <v>0</v>
      </c>
      <c r="P583" s="5" t="s">
        <v>0</v>
      </c>
      <c r="Q583" s="5" t="s">
        <v>0</v>
      </c>
      <c r="R583" s="5" t="s">
        <v>0</v>
      </c>
      <c r="S583" s="5" t="s">
        <v>0</v>
      </c>
      <c r="T583" s="5" t="s">
        <v>0</v>
      </c>
      <c r="U583" s="5" t="s">
        <v>0</v>
      </c>
      <c r="V583" s="5" t="s">
        <v>0</v>
      </c>
      <c r="W583" s="23">
        <v>13</v>
      </c>
      <c r="X583" s="23">
        <v>38</v>
      </c>
      <c r="Y583" s="5" t="s">
        <v>0</v>
      </c>
      <c r="Z583" s="5" t="s">
        <v>0</v>
      </c>
      <c r="AA583" s="5" t="s">
        <v>45</v>
      </c>
    </row>
    <row r="584" spans="1:27" ht="27" customHeight="1" x14ac:dyDescent="0.25">
      <c r="A584" s="4" t="s">
        <v>617</v>
      </c>
      <c r="B584" s="23">
        <v>166</v>
      </c>
      <c r="C584" s="23">
        <v>56</v>
      </c>
      <c r="D584" s="5">
        <v>110</v>
      </c>
      <c r="E584" s="5">
        <v>3560</v>
      </c>
      <c r="F584" s="23">
        <v>322</v>
      </c>
      <c r="G584" s="23">
        <v>1496</v>
      </c>
      <c r="H584" s="5" t="s">
        <v>0</v>
      </c>
      <c r="I584" s="5" t="s">
        <v>0</v>
      </c>
      <c r="J584" s="23">
        <v>181</v>
      </c>
      <c r="K584" s="23">
        <v>1883</v>
      </c>
      <c r="L584" s="5" t="s">
        <v>0</v>
      </c>
      <c r="M584" s="5" t="s">
        <v>0</v>
      </c>
      <c r="N584" s="5" t="s">
        <v>0</v>
      </c>
      <c r="O584" s="5" t="s">
        <v>0</v>
      </c>
      <c r="P584" s="5" t="s">
        <v>0</v>
      </c>
      <c r="Q584" s="5" t="s">
        <v>0</v>
      </c>
      <c r="R584" s="5" t="s">
        <v>0</v>
      </c>
      <c r="S584" s="5" t="s">
        <v>0</v>
      </c>
      <c r="T584" s="5" t="s">
        <v>0</v>
      </c>
      <c r="U584" s="5" t="s">
        <v>0</v>
      </c>
      <c r="V584" s="5" t="s">
        <v>0</v>
      </c>
      <c r="W584" s="23">
        <v>90</v>
      </c>
      <c r="X584" s="23">
        <v>47</v>
      </c>
      <c r="Y584" s="5" t="s">
        <v>0</v>
      </c>
      <c r="Z584" s="5" t="s">
        <v>0</v>
      </c>
      <c r="AA584" s="5" t="s">
        <v>27</v>
      </c>
    </row>
    <row r="585" spans="1:27" ht="27" customHeight="1" x14ac:dyDescent="0.25">
      <c r="A585" s="4" t="s">
        <v>618</v>
      </c>
      <c r="B585" s="23">
        <v>90</v>
      </c>
      <c r="C585" s="23">
        <v>14</v>
      </c>
      <c r="D585" s="5">
        <v>76</v>
      </c>
      <c r="E585" s="5">
        <v>1702</v>
      </c>
      <c r="F585" s="23">
        <v>32</v>
      </c>
      <c r="G585" s="23">
        <v>598</v>
      </c>
      <c r="H585" s="5" t="s">
        <v>0</v>
      </c>
      <c r="I585" s="5" t="s">
        <v>0</v>
      </c>
      <c r="J585" s="5" t="s">
        <v>0</v>
      </c>
      <c r="K585" s="23">
        <v>1102</v>
      </c>
      <c r="L585" s="5" t="s">
        <v>0</v>
      </c>
      <c r="M585" s="5" t="s">
        <v>0</v>
      </c>
      <c r="N585" s="5" t="s">
        <v>0</v>
      </c>
      <c r="O585" s="5" t="s">
        <v>0</v>
      </c>
      <c r="P585" s="5" t="s">
        <v>0</v>
      </c>
      <c r="Q585" s="5" t="s">
        <v>0</v>
      </c>
      <c r="R585" s="5" t="s">
        <v>0</v>
      </c>
      <c r="S585" s="5" t="s">
        <v>0</v>
      </c>
      <c r="T585" s="5" t="s">
        <v>0</v>
      </c>
      <c r="U585" s="23">
        <v>2</v>
      </c>
      <c r="V585" s="5" t="s">
        <v>0</v>
      </c>
      <c r="W585" s="23">
        <v>20</v>
      </c>
      <c r="X585" s="23">
        <v>14</v>
      </c>
      <c r="Y585" s="5" t="s">
        <v>0</v>
      </c>
      <c r="Z585" s="5" t="s">
        <v>0</v>
      </c>
      <c r="AA585" s="5" t="s">
        <v>45</v>
      </c>
    </row>
    <row r="586" spans="1:27" ht="27" customHeight="1" x14ac:dyDescent="0.25">
      <c r="A586" s="3" t="s">
        <v>619</v>
      </c>
      <c r="B586" s="22">
        <f>SUM(B587:B618)</f>
        <v>14862</v>
      </c>
      <c r="C586" s="22">
        <f>SUM(C587:C618)</f>
        <v>4655</v>
      </c>
      <c r="D586" s="22">
        <f t="shared" ref="D586:R586" si="89">SUM(D587:D618)</f>
        <v>10207</v>
      </c>
      <c r="E586" s="22">
        <f t="shared" si="89"/>
        <v>561263</v>
      </c>
      <c r="F586" s="22">
        <f t="shared" si="89"/>
        <v>41705</v>
      </c>
      <c r="G586" s="22">
        <f t="shared" si="89"/>
        <v>167941</v>
      </c>
      <c r="H586" s="22">
        <f t="shared" si="89"/>
        <v>0</v>
      </c>
      <c r="I586" s="22">
        <f t="shared" si="89"/>
        <v>0</v>
      </c>
      <c r="J586" s="22">
        <f t="shared" si="89"/>
        <v>1490</v>
      </c>
      <c r="K586" s="22">
        <f t="shared" si="89"/>
        <v>88889</v>
      </c>
      <c r="L586" s="22">
        <f t="shared" si="89"/>
        <v>458</v>
      </c>
      <c r="M586" s="22">
        <f t="shared" si="89"/>
        <v>0</v>
      </c>
      <c r="N586" s="22">
        <f t="shared" si="89"/>
        <v>5</v>
      </c>
      <c r="O586" s="22">
        <f t="shared" si="89"/>
        <v>93</v>
      </c>
      <c r="P586" s="22">
        <f t="shared" si="89"/>
        <v>0</v>
      </c>
      <c r="Q586" s="22">
        <f t="shared" si="89"/>
        <v>0</v>
      </c>
      <c r="R586" s="22">
        <f t="shared" si="89"/>
        <v>0</v>
      </c>
      <c r="S586" s="22">
        <f t="shared" ref="S586:Z586" si="90">SUM(S587:S618)</f>
        <v>0</v>
      </c>
      <c r="T586" s="22">
        <f t="shared" si="90"/>
        <v>1</v>
      </c>
      <c r="U586" s="22">
        <f t="shared" si="90"/>
        <v>290683</v>
      </c>
      <c r="V586" s="22">
        <f t="shared" si="90"/>
        <v>11703</v>
      </c>
      <c r="W586" s="22">
        <f t="shared" si="90"/>
        <v>3087</v>
      </c>
      <c r="X586" s="22">
        <f t="shared" si="90"/>
        <v>2704</v>
      </c>
      <c r="Y586" s="22">
        <f t="shared" si="90"/>
        <v>0</v>
      </c>
      <c r="Z586" s="22">
        <f t="shared" si="90"/>
        <v>0</v>
      </c>
      <c r="AA586" s="22">
        <f>SUM(AA587:AA618)</f>
        <v>0</v>
      </c>
    </row>
    <row r="587" spans="1:27" ht="27" customHeight="1" x14ac:dyDescent="0.25">
      <c r="A587" s="4" t="s">
        <v>620</v>
      </c>
      <c r="B587" s="23">
        <v>141</v>
      </c>
      <c r="C587" s="23">
        <v>29</v>
      </c>
      <c r="D587" s="5">
        <v>112</v>
      </c>
      <c r="E587" s="5">
        <v>3562</v>
      </c>
      <c r="F587" s="23">
        <v>62</v>
      </c>
      <c r="G587" s="23">
        <v>1638</v>
      </c>
      <c r="H587" s="5" t="s">
        <v>0</v>
      </c>
      <c r="I587" s="5" t="s">
        <v>0</v>
      </c>
      <c r="J587" s="23">
        <v>19</v>
      </c>
      <c r="K587" s="23">
        <v>1853</v>
      </c>
      <c r="L587" s="5" t="s">
        <v>0</v>
      </c>
      <c r="M587" s="5" t="s">
        <v>0</v>
      </c>
      <c r="N587" s="5" t="s">
        <v>0</v>
      </c>
      <c r="O587" s="5" t="s">
        <v>0</v>
      </c>
      <c r="P587" s="5" t="s">
        <v>0</v>
      </c>
      <c r="Q587" s="5" t="s">
        <v>0</v>
      </c>
      <c r="R587" s="5" t="s">
        <v>0</v>
      </c>
      <c r="S587" s="5" t="s">
        <v>0</v>
      </c>
      <c r="T587" s="5" t="s">
        <v>0</v>
      </c>
      <c r="U587" s="23">
        <v>52</v>
      </c>
      <c r="V587" s="5" t="s">
        <v>0</v>
      </c>
      <c r="W587" s="23">
        <v>5</v>
      </c>
      <c r="X587" s="23">
        <v>26</v>
      </c>
      <c r="Y587" s="5" t="s">
        <v>0</v>
      </c>
      <c r="Z587" s="5" t="s">
        <v>0</v>
      </c>
      <c r="AA587" s="5" t="s">
        <v>27</v>
      </c>
    </row>
    <row r="588" spans="1:27" ht="27" customHeight="1" x14ac:dyDescent="0.25">
      <c r="A588" s="4" t="s">
        <v>621</v>
      </c>
      <c r="B588" s="23">
        <v>271</v>
      </c>
      <c r="C588" s="23">
        <v>39</v>
      </c>
      <c r="D588" s="5">
        <v>232</v>
      </c>
      <c r="E588" s="5">
        <v>5166</v>
      </c>
      <c r="F588" s="23">
        <v>426</v>
      </c>
      <c r="G588" s="23">
        <v>1823</v>
      </c>
      <c r="H588" s="5" t="s">
        <v>0</v>
      </c>
      <c r="I588" s="5" t="s">
        <v>0</v>
      </c>
      <c r="J588" s="5" t="s">
        <v>0</v>
      </c>
      <c r="K588" s="23">
        <v>3334</v>
      </c>
      <c r="L588" s="5" t="s">
        <v>0</v>
      </c>
      <c r="M588" s="5" t="s">
        <v>0</v>
      </c>
      <c r="N588" s="5" t="s">
        <v>0</v>
      </c>
      <c r="O588" s="5" t="s">
        <v>0</v>
      </c>
      <c r="P588" s="5" t="s">
        <v>0</v>
      </c>
      <c r="Q588" s="5" t="s">
        <v>0</v>
      </c>
      <c r="R588" s="5" t="s">
        <v>0</v>
      </c>
      <c r="S588" s="5" t="s">
        <v>0</v>
      </c>
      <c r="T588" s="5" t="s">
        <v>0</v>
      </c>
      <c r="U588" s="23">
        <v>9</v>
      </c>
      <c r="V588" s="5" t="s">
        <v>0</v>
      </c>
      <c r="W588" s="23">
        <v>93</v>
      </c>
      <c r="X588" s="23">
        <v>37</v>
      </c>
      <c r="Y588" s="5" t="s">
        <v>0</v>
      </c>
      <c r="Z588" s="5" t="s">
        <v>0</v>
      </c>
      <c r="AA588" s="5" t="s">
        <v>27</v>
      </c>
    </row>
    <row r="589" spans="1:27" ht="27" customHeight="1" x14ac:dyDescent="0.25">
      <c r="A589" s="4" t="s">
        <v>622</v>
      </c>
      <c r="B589" s="23">
        <v>225</v>
      </c>
      <c r="C589" s="23">
        <v>43</v>
      </c>
      <c r="D589" s="5">
        <v>182</v>
      </c>
      <c r="E589" s="5">
        <v>3573</v>
      </c>
      <c r="F589" s="23">
        <v>235</v>
      </c>
      <c r="G589" s="23">
        <v>2691</v>
      </c>
      <c r="H589" s="5" t="s">
        <v>0</v>
      </c>
      <c r="I589" s="5" t="s">
        <v>0</v>
      </c>
      <c r="J589" s="23">
        <v>4</v>
      </c>
      <c r="K589" s="23">
        <v>822</v>
      </c>
      <c r="L589" s="5" t="s">
        <v>0</v>
      </c>
      <c r="M589" s="5" t="s">
        <v>0</v>
      </c>
      <c r="N589" s="5" t="s">
        <v>0</v>
      </c>
      <c r="O589" s="5" t="s">
        <v>0</v>
      </c>
      <c r="P589" s="5" t="s">
        <v>0</v>
      </c>
      <c r="Q589" s="5" t="s">
        <v>0</v>
      </c>
      <c r="R589" s="5" t="s">
        <v>0</v>
      </c>
      <c r="S589" s="5" t="s">
        <v>0</v>
      </c>
      <c r="T589" s="5" t="s">
        <v>0</v>
      </c>
      <c r="U589" s="23">
        <v>56</v>
      </c>
      <c r="V589" s="5" t="s">
        <v>0</v>
      </c>
      <c r="W589" s="23">
        <v>52</v>
      </c>
      <c r="X589" s="23">
        <v>15</v>
      </c>
      <c r="Y589" s="5" t="s">
        <v>0</v>
      </c>
      <c r="Z589" s="5" t="s">
        <v>0</v>
      </c>
      <c r="AA589" s="5" t="s">
        <v>27</v>
      </c>
    </row>
    <row r="590" spans="1:27" ht="27" customHeight="1" x14ac:dyDescent="0.25">
      <c r="A590" s="4" t="s">
        <v>623</v>
      </c>
      <c r="B590" s="23">
        <v>271</v>
      </c>
      <c r="C590" s="23">
        <v>92</v>
      </c>
      <c r="D590" s="5">
        <v>179</v>
      </c>
      <c r="E590" s="5">
        <v>4909</v>
      </c>
      <c r="F590" s="23">
        <v>512</v>
      </c>
      <c r="G590" s="23">
        <v>2579</v>
      </c>
      <c r="H590" s="5" t="s">
        <v>0</v>
      </c>
      <c r="I590" s="5" t="s">
        <v>0</v>
      </c>
      <c r="J590" s="5" t="s">
        <v>0</v>
      </c>
      <c r="K590" s="23">
        <v>2306</v>
      </c>
      <c r="L590" s="5" t="s">
        <v>0</v>
      </c>
      <c r="M590" s="5" t="s">
        <v>0</v>
      </c>
      <c r="N590" s="5" t="s">
        <v>0</v>
      </c>
      <c r="O590" s="5" t="s">
        <v>0</v>
      </c>
      <c r="P590" s="5" t="s">
        <v>0</v>
      </c>
      <c r="Q590" s="5" t="s">
        <v>0</v>
      </c>
      <c r="R590" s="5" t="s">
        <v>0</v>
      </c>
      <c r="S590" s="5" t="s">
        <v>0</v>
      </c>
      <c r="T590" s="23">
        <v>1</v>
      </c>
      <c r="U590" s="23">
        <v>23</v>
      </c>
      <c r="V590" s="5" t="s">
        <v>0</v>
      </c>
      <c r="W590" s="23">
        <v>29</v>
      </c>
      <c r="X590" s="23">
        <v>32</v>
      </c>
      <c r="Y590" s="5" t="s">
        <v>0</v>
      </c>
      <c r="Z590" s="5" t="s">
        <v>0</v>
      </c>
      <c r="AA590" s="5" t="s">
        <v>0</v>
      </c>
    </row>
    <row r="591" spans="1:27" ht="27" customHeight="1" x14ac:dyDescent="0.25">
      <c r="A591" s="4" t="s">
        <v>624</v>
      </c>
      <c r="B591" s="23">
        <v>91</v>
      </c>
      <c r="C591" s="23">
        <v>23</v>
      </c>
      <c r="D591" s="5">
        <v>68</v>
      </c>
      <c r="E591" s="5">
        <v>1099</v>
      </c>
      <c r="F591" s="23">
        <v>106</v>
      </c>
      <c r="G591" s="23">
        <v>663</v>
      </c>
      <c r="H591" s="5" t="s">
        <v>0</v>
      </c>
      <c r="I591" s="5" t="s">
        <v>0</v>
      </c>
      <c r="J591" s="5" t="s">
        <v>0</v>
      </c>
      <c r="K591" s="23">
        <v>309</v>
      </c>
      <c r="L591" s="5" t="s">
        <v>0</v>
      </c>
      <c r="M591" s="5" t="s">
        <v>0</v>
      </c>
      <c r="N591" s="5" t="s">
        <v>0</v>
      </c>
      <c r="O591" s="5" t="s">
        <v>0</v>
      </c>
      <c r="P591" s="5" t="s">
        <v>0</v>
      </c>
      <c r="Q591" s="5" t="s">
        <v>0</v>
      </c>
      <c r="R591" s="5" t="s">
        <v>0</v>
      </c>
      <c r="S591" s="5" t="s">
        <v>0</v>
      </c>
      <c r="T591" s="5" t="s">
        <v>0</v>
      </c>
      <c r="U591" s="23">
        <v>127</v>
      </c>
      <c r="V591" s="5" t="s">
        <v>0</v>
      </c>
      <c r="W591" s="23">
        <v>30</v>
      </c>
      <c r="X591" s="23">
        <v>27</v>
      </c>
      <c r="Y591" s="5" t="s">
        <v>0</v>
      </c>
      <c r="Z591" s="5" t="s">
        <v>0</v>
      </c>
      <c r="AA591" s="5" t="s">
        <v>45</v>
      </c>
    </row>
    <row r="592" spans="1:27" ht="27" customHeight="1" x14ac:dyDescent="0.25">
      <c r="A592" s="4" t="s">
        <v>625</v>
      </c>
      <c r="B592" s="23">
        <v>88</v>
      </c>
      <c r="C592" s="23">
        <v>10</v>
      </c>
      <c r="D592" s="5">
        <v>78</v>
      </c>
      <c r="E592" s="5">
        <v>1286</v>
      </c>
      <c r="F592" s="23">
        <v>120</v>
      </c>
      <c r="G592" s="23">
        <v>480</v>
      </c>
      <c r="H592" s="5" t="s">
        <v>0</v>
      </c>
      <c r="I592" s="5" t="s">
        <v>0</v>
      </c>
      <c r="J592" s="5" t="s">
        <v>0</v>
      </c>
      <c r="K592" s="23">
        <v>417</v>
      </c>
      <c r="L592" s="5" t="s">
        <v>0</v>
      </c>
      <c r="M592" s="5" t="s">
        <v>0</v>
      </c>
      <c r="N592" s="5" t="s">
        <v>0</v>
      </c>
      <c r="O592" s="5" t="s">
        <v>0</v>
      </c>
      <c r="P592" s="5" t="s">
        <v>0</v>
      </c>
      <c r="Q592" s="5" t="s">
        <v>0</v>
      </c>
      <c r="R592" s="5" t="s">
        <v>0</v>
      </c>
      <c r="S592" s="5" t="s">
        <v>0</v>
      </c>
      <c r="T592" s="5" t="s">
        <v>0</v>
      </c>
      <c r="U592" s="23">
        <v>389</v>
      </c>
      <c r="V592" s="5" t="s">
        <v>0</v>
      </c>
      <c r="W592" s="5" t="s">
        <v>0</v>
      </c>
      <c r="X592" s="23">
        <v>66</v>
      </c>
      <c r="Y592" s="5" t="s">
        <v>0</v>
      </c>
      <c r="Z592" s="5" t="s">
        <v>0</v>
      </c>
      <c r="AA592" s="5" t="s">
        <v>0</v>
      </c>
    </row>
    <row r="593" spans="1:27" ht="27" customHeight="1" x14ac:dyDescent="0.25">
      <c r="A593" s="4" t="s">
        <v>626</v>
      </c>
      <c r="B593" s="23">
        <v>133</v>
      </c>
      <c r="C593" s="23">
        <v>21</v>
      </c>
      <c r="D593" s="5">
        <v>112</v>
      </c>
      <c r="E593" s="5">
        <v>4910</v>
      </c>
      <c r="F593" s="23">
        <v>395</v>
      </c>
      <c r="G593" s="23">
        <v>1639</v>
      </c>
      <c r="H593" s="5" t="s">
        <v>0</v>
      </c>
      <c r="I593" s="5" t="s">
        <v>0</v>
      </c>
      <c r="J593" s="23">
        <v>1</v>
      </c>
      <c r="K593" s="23">
        <v>3142</v>
      </c>
      <c r="L593" s="5" t="s">
        <v>0</v>
      </c>
      <c r="M593" s="5" t="s">
        <v>0</v>
      </c>
      <c r="N593" s="5" t="s">
        <v>0</v>
      </c>
      <c r="O593" s="5" t="s">
        <v>0</v>
      </c>
      <c r="P593" s="5" t="s">
        <v>0</v>
      </c>
      <c r="Q593" s="5" t="s">
        <v>0</v>
      </c>
      <c r="R593" s="5" t="s">
        <v>0</v>
      </c>
      <c r="S593" s="5" t="s">
        <v>0</v>
      </c>
      <c r="T593" s="5" t="s">
        <v>0</v>
      </c>
      <c r="U593" s="23">
        <v>128</v>
      </c>
      <c r="V593" s="5" t="s">
        <v>0</v>
      </c>
      <c r="W593" s="23">
        <v>31</v>
      </c>
      <c r="X593" s="23">
        <v>10</v>
      </c>
      <c r="Y593" s="5" t="s">
        <v>0</v>
      </c>
      <c r="Z593" s="5" t="s">
        <v>0</v>
      </c>
      <c r="AA593" s="5" t="s">
        <v>27</v>
      </c>
    </row>
    <row r="594" spans="1:27" ht="27" customHeight="1" x14ac:dyDescent="0.25">
      <c r="A594" s="4" t="s">
        <v>627</v>
      </c>
      <c r="B594" s="23">
        <v>219</v>
      </c>
      <c r="C594" s="23">
        <v>40</v>
      </c>
      <c r="D594" s="5">
        <v>179</v>
      </c>
      <c r="E594" s="5">
        <v>2631</v>
      </c>
      <c r="F594" s="23">
        <v>248</v>
      </c>
      <c r="G594" s="23">
        <v>2197</v>
      </c>
      <c r="H594" s="5" t="s">
        <v>0</v>
      </c>
      <c r="I594" s="5" t="s">
        <v>0</v>
      </c>
      <c r="J594" s="5" t="s">
        <v>0</v>
      </c>
      <c r="K594" s="23">
        <v>411</v>
      </c>
      <c r="L594" s="5" t="s">
        <v>0</v>
      </c>
      <c r="M594" s="5" t="s">
        <v>0</v>
      </c>
      <c r="N594" s="5" t="s">
        <v>0</v>
      </c>
      <c r="O594" s="5" t="s">
        <v>0</v>
      </c>
      <c r="P594" s="5" t="s">
        <v>0</v>
      </c>
      <c r="Q594" s="5" t="s">
        <v>0</v>
      </c>
      <c r="R594" s="5" t="s">
        <v>0</v>
      </c>
      <c r="S594" s="5" t="s">
        <v>0</v>
      </c>
      <c r="T594" s="5" t="s">
        <v>0</v>
      </c>
      <c r="U594" s="23">
        <v>23</v>
      </c>
      <c r="V594" s="5" t="s">
        <v>0</v>
      </c>
      <c r="W594" s="23">
        <v>26</v>
      </c>
      <c r="X594" s="23">
        <v>60</v>
      </c>
      <c r="Y594" s="5" t="s">
        <v>0</v>
      </c>
      <c r="Z594" s="5" t="s">
        <v>0</v>
      </c>
      <c r="AA594" s="5" t="s">
        <v>0</v>
      </c>
    </row>
    <row r="595" spans="1:27" ht="27" customHeight="1" x14ac:dyDescent="0.25">
      <c r="A595" s="4" t="s">
        <v>628</v>
      </c>
      <c r="B595" s="23">
        <v>290</v>
      </c>
      <c r="C595" s="23">
        <v>74</v>
      </c>
      <c r="D595" s="5">
        <v>216</v>
      </c>
      <c r="E595" s="5">
        <v>4362</v>
      </c>
      <c r="F595" s="23">
        <v>259</v>
      </c>
      <c r="G595" s="23">
        <v>1827</v>
      </c>
      <c r="H595" s="5" t="s">
        <v>0</v>
      </c>
      <c r="I595" s="5" t="s">
        <v>0</v>
      </c>
      <c r="J595" s="23">
        <v>1</v>
      </c>
      <c r="K595" s="23">
        <v>2289</v>
      </c>
      <c r="L595" s="5" t="s">
        <v>0</v>
      </c>
      <c r="M595" s="5" t="s">
        <v>0</v>
      </c>
      <c r="N595" s="5" t="s">
        <v>0</v>
      </c>
      <c r="O595" s="23">
        <v>3</v>
      </c>
      <c r="P595" s="5" t="s">
        <v>0</v>
      </c>
      <c r="Q595" s="5" t="s">
        <v>0</v>
      </c>
      <c r="R595" s="5" t="s">
        <v>0</v>
      </c>
      <c r="S595" s="5" t="s">
        <v>0</v>
      </c>
      <c r="T595" s="5" t="s">
        <v>0</v>
      </c>
      <c r="U595" s="23">
        <v>242</v>
      </c>
      <c r="V595" s="5" t="s">
        <v>0</v>
      </c>
      <c r="W595" s="23">
        <v>3</v>
      </c>
      <c r="X595" s="23">
        <v>34</v>
      </c>
      <c r="Y595" s="5" t="s">
        <v>0</v>
      </c>
      <c r="Z595" s="5" t="s">
        <v>0</v>
      </c>
      <c r="AA595" s="5" t="s">
        <v>0</v>
      </c>
    </row>
    <row r="596" spans="1:27" ht="27" customHeight="1" x14ac:dyDescent="0.25">
      <c r="A596" s="4" t="s">
        <v>629</v>
      </c>
      <c r="B596" s="23">
        <v>213</v>
      </c>
      <c r="C596" s="23">
        <v>117</v>
      </c>
      <c r="D596" s="5">
        <v>96</v>
      </c>
      <c r="E596" s="5">
        <v>3388</v>
      </c>
      <c r="F596" s="23">
        <v>310</v>
      </c>
      <c r="G596" s="23">
        <v>1636</v>
      </c>
      <c r="H596" s="5" t="s">
        <v>0</v>
      </c>
      <c r="I596" s="5" t="s">
        <v>0</v>
      </c>
      <c r="J596" s="23">
        <v>12</v>
      </c>
      <c r="K596" s="23">
        <v>1649</v>
      </c>
      <c r="L596" s="5" t="s">
        <v>0</v>
      </c>
      <c r="M596" s="5" t="s">
        <v>0</v>
      </c>
      <c r="N596" s="5" t="s">
        <v>0</v>
      </c>
      <c r="O596" s="5" t="s">
        <v>0</v>
      </c>
      <c r="P596" s="5" t="s">
        <v>0</v>
      </c>
      <c r="Q596" s="5" t="s">
        <v>0</v>
      </c>
      <c r="R596" s="5" t="s">
        <v>0</v>
      </c>
      <c r="S596" s="5" t="s">
        <v>0</v>
      </c>
      <c r="T596" s="5" t="s">
        <v>0</v>
      </c>
      <c r="U596" s="23">
        <v>91</v>
      </c>
      <c r="V596" s="5" t="s">
        <v>0</v>
      </c>
      <c r="W596" s="23">
        <v>22</v>
      </c>
      <c r="X596" s="23">
        <v>32</v>
      </c>
      <c r="Y596" s="5" t="s">
        <v>0</v>
      </c>
      <c r="Z596" s="5" t="s">
        <v>0</v>
      </c>
      <c r="AA596" s="5" t="s">
        <v>0</v>
      </c>
    </row>
    <row r="597" spans="1:27" ht="27" customHeight="1" x14ac:dyDescent="0.25">
      <c r="A597" s="4" t="s">
        <v>630</v>
      </c>
      <c r="B597" s="23">
        <v>519</v>
      </c>
      <c r="C597" s="23">
        <v>241</v>
      </c>
      <c r="D597" s="5">
        <v>278</v>
      </c>
      <c r="E597" s="5">
        <v>8755</v>
      </c>
      <c r="F597" s="23">
        <v>976</v>
      </c>
      <c r="G597" s="23">
        <v>5322</v>
      </c>
      <c r="H597" s="5" t="s">
        <v>0</v>
      </c>
      <c r="I597" s="5" t="s">
        <v>0</v>
      </c>
      <c r="J597" s="5" t="s">
        <v>0</v>
      </c>
      <c r="K597" s="23">
        <v>3146</v>
      </c>
      <c r="L597" s="5" t="s">
        <v>0</v>
      </c>
      <c r="M597" s="5" t="s">
        <v>0</v>
      </c>
      <c r="N597" s="5" t="s">
        <v>0</v>
      </c>
      <c r="O597" s="5" t="s">
        <v>0</v>
      </c>
      <c r="P597" s="5" t="s">
        <v>0</v>
      </c>
      <c r="Q597" s="5" t="s">
        <v>0</v>
      </c>
      <c r="R597" s="5" t="s">
        <v>0</v>
      </c>
      <c r="S597" s="5" t="s">
        <v>0</v>
      </c>
      <c r="T597" s="5" t="s">
        <v>0</v>
      </c>
      <c r="U597" s="23">
        <v>287</v>
      </c>
      <c r="V597" s="5" t="s">
        <v>0</v>
      </c>
      <c r="W597" s="23">
        <v>3</v>
      </c>
      <c r="X597" s="23">
        <v>2</v>
      </c>
      <c r="Y597" s="5" t="s">
        <v>0</v>
      </c>
      <c r="Z597" s="5" t="s">
        <v>0</v>
      </c>
      <c r="AA597" s="5" t="s">
        <v>27</v>
      </c>
    </row>
    <row r="598" spans="1:27" ht="27" customHeight="1" x14ac:dyDescent="0.25">
      <c r="A598" s="4" t="s">
        <v>631</v>
      </c>
      <c r="B598" s="23">
        <v>267</v>
      </c>
      <c r="C598" s="23">
        <v>126</v>
      </c>
      <c r="D598" s="5">
        <v>141</v>
      </c>
      <c r="E598" s="5">
        <v>4166</v>
      </c>
      <c r="F598" s="23">
        <v>595</v>
      </c>
      <c r="G598" s="23">
        <v>2803</v>
      </c>
      <c r="H598" s="5" t="s">
        <v>0</v>
      </c>
      <c r="I598" s="5" t="s">
        <v>0</v>
      </c>
      <c r="J598" s="23">
        <v>4</v>
      </c>
      <c r="K598" s="23">
        <v>1322</v>
      </c>
      <c r="L598" s="23">
        <v>2</v>
      </c>
      <c r="M598" s="5" t="s">
        <v>0</v>
      </c>
      <c r="N598" s="5" t="s">
        <v>0</v>
      </c>
      <c r="O598" s="5" t="s">
        <v>0</v>
      </c>
      <c r="P598" s="5" t="s">
        <v>0</v>
      </c>
      <c r="Q598" s="5" t="s">
        <v>0</v>
      </c>
      <c r="R598" s="5" t="s">
        <v>0</v>
      </c>
      <c r="S598" s="5" t="s">
        <v>0</v>
      </c>
      <c r="T598" s="5" t="s">
        <v>0</v>
      </c>
      <c r="U598" s="23">
        <v>35</v>
      </c>
      <c r="V598" s="5" t="s">
        <v>0</v>
      </c>
      <c r="W598" s="23">
        <v>56</v>
      </c>
      <c r="X598" s="23">
        <v>11</v>
      </c>
      <c r="Y598" s="5" t="s">
        <v>0</v>
      </c>
      <c r="Z598" s="5" t="s">
        <v>0</v>
      </c>
      <c r="AA598" s="5" t="s">
        <v>45</v>
      </c>
    </row>
    <row r="599" spans="1:27" ht="27" customHeight="1" x14ac:dyDescent="0.25">
      <c r="A599" s="4" t="s">
        <v>632</v>
      </c>
      <c r="B599" s="23">
        <v>116</v>
      </c>
      <c r="C599" s="23">
        <v>25</v>
      </c>
      <c r="D599" s="5">
        <v>91</v>
      </c>
      <c r="E599" s="5">
        <v>3977</v>
      </c>
      <c r="F599" s="23">
        <v>557</v>
      </c>
      <c r="G599" s="23">
        <v>1910</v>
      </c>
      <c r="H599" s="5" t="s">
        <v>0</v>
      </c>
      <c r="I599" s="5" t="s">
        <v>0</v>
      </c>
      <c r="J599" s="23">
        <v>1</v>
      </c>
      <c r="K599" s="23">
        <v>2001</v>
      </c>
      <c r="L599" s="5" t="s">
        <v>0</v>
      </c>
      <c r="M599" s="5" t="s">
        <v>0</v>
      </c>
      <c r="N599" s="5" t="s">
        <v>0</v>
      </c>
      <c r="O599" s="5" t="s">
        <v>0</v>
      </c>
      <c r="P599" s="5" t="s">
        <v>0</v>
      </c>
      <c r="Q599" s="5" t="s">
        <v>0</v>
      </c>
      <c r="R599" s="5" t="s">
        <v>0</v>
      </c>
      <c r="S599" s="5" t="s">
        <v>0</v>
      </c>
      <c r="T599" s="5" t="s">
        <v>0</v>
      </c>
      <c r="U599" s="23">
        <v>65</v>
      </c>
      <c r="V599" s="5" t="s">
        <v>0</v>
      </c>
      <c r="W599" s="23">
        <v>73</v>
      </c>
      <c r="X599" s="23">
        <v>45</v>
      </c>
      <c r="Y599" s="5" t="s">
        <v>0</v>
      </c>
      <c r="Z599" s="5" t="s">
        <v>0</v>
      </c>
      <c r="AA599" s="5" t="s">
        <v>0</v>
      </c>
    </row>
    <row r="600" spans="1:27" ht="27" customHeight="1" x14ac:dyDescent="0.25">
      <c r="A600" s="4" t="s">
        <v>633</v>
      </c>
      <c r="B600" s="23">
        <v>218</v>
      </c>
      <c r="C600" s="23">
        <v>80</v>
      </c>
      <c r="D600" s="5">
        <v>138</v>
      </c>
      <c r="E600" s="5">
        <v>4036</v>
      </c>
      <c r="F600" s="23">
        <v>373</v>
      </c>
      <c r="G600" s="23">
        <v>2207</v>
      </c>
      <c r="H600" s="5" t="s">
        <v>0</v>
      </c>
      <c r="I600" s="5" t="s">
        <v>0</v>
      </c>
      <c r="J600" s="5" t="s">
        <v>0</v>
      </c>
      <c r="K600" s="23">
        <v>1495</v>
      </c>
      <c r="L600" s="5" t="s">
        <v>0</v>
      </c>
      <c r="M600" s="5" t="s">
        <v>0</v>
      </c>
      <c r="N600" s="5" t="s">
        <v>0</v>
      </c>
      <c r="O600" s="5" t="s">
        <v>0</v>
      </c>
      <c r="P600" s="5" t="s">
        <v>0</v>
      </c>
      <c r="Q600" s="5" t="s">
        <v>0</v>
      </c>
      <c r="R600" s="5" t="s">
        <v>0</v>
      </c>
      <c r="S600" s="5" t="s">
        <v>0</v>
      </c>
      <c r="T600" s="5" t="s">
        <v>0</v>
      </c>
      <c r="U600" s="23">
        <v>334</v>
      </c>
      <c r="V600" s="5" t="s">
        <v>0</v>
      </c>
      <c r="W600" s="23">
        <v>30</v>
      </c>
      <c r="X600" s="23">
        <v>35</v>
      </c>
      <c r="Y600" s="5" t="s">
        <v>0</v>
      </c>
      <c r="Z600" s="5" t="s">
        <v>0</v>
      </c>
      <c r="AA600" s="5" t="s">
        <v>0</v>
      </c>
    </row>
    <row r="601" spans="1:27" ht="27" customHeight="1" x14ac:dyDescent="0.25">
      <c r="A601" s="4" t="s">
        <v>634</v>
      </c>
      <c r="B601" s="23">
        <v>839</v>
      </c>
      <c r="C601" s="23">
        <v>288</v>
      </c>
      <c r="D601" s="5">
        <v>551</v>
      </c>
      <c r="E601" s="5">
        <v>22639</v>
      </c>
      <c r="F601" s="23">
        <v>5289</v>
      </c>
      <c r="G601" s="23">
        <v>13133</v>
      </c>
      <c r="H601" s="5" t="s">
        <v>0</v>
      </c>
      <c r="I601" s="5" t="s">
        <v>0</v>
      </c>
      <c r="J601" s="23">
        <v>100</v>
      </c>
      <c r="K601" s="23">
        <v>4395</v>
      </c>
      <c r="L601" s="23">
        <v>134</v>
      </c>
      <c r="M601" s="5" t="s">
        <v>0</v>
      </c>
      <c r="N601" s="23">
        <v>1</v>
      </c>
      <c r="O601" s="23">
        <v>2</v>
      </c>
      <c r="P601" s="5" t="s">
        <v>0</v>
      </c>
      <c r="Q601" s="5" t="s">
        <v>0</v>
      </c>
      <c r="R601" s="5" t="s">
        <v>0</v>
      </c>
      <c r="S601" s="5" t="s">
        <v>0</v>
      </c>
      <c r="T601" s="5" t="s">
        <v>0</v>
      </c>
      <c r="U601" s="23">
        <v>1849</v>
      </c>
      <c r="V601" s="23">
        <v>3025</v>
      </c>
      <c r="W601" s="23">
        <v>301</v>
      </c>
      <c r="X601" s="23">
        <v>192</v>
      </c>
      <c r="Y601" s="5" t="s">
        <v>0</v>
      </c>
      <c r="Z601" s="5" t="s">
        <v>0</v>
      </c>
      <c r="AA601" s="5" t="s">
        <v>0</v>
      </c>
    </row>
    <row r="602" spans="1:27" ht="27" customHeight="1" x14ac:dyDescent="0.25">
      <c r="A602" s="4" t="s">
        <v>635</v>
      </c>
      <c r="B602" s="23">
        <v>605</v>
      </c>
      <c r="C602" s="23">
        <v>199</v>
      </c>
      <c r="D602" s="5">
        <v>406</v>
      </c>
      <c r="E602" s="5">
        <v>16682</v>
      </c>
      <c r="F602" s="23">
        <v>773</v>
      </c>
      <c r="G602" s="23">
        <v>7322</v>
      </c>
      <c r="H602" s="5" t="s">
        <v>0</v>
      </c>
      <c r="I602" s="5" t="s">
        <v>0</v>
      </c>
      <c r="J602" s="23">
        <v>73</v>
      </c>
      <c r="K602" s="23">
        <v>9061</v>
      </c>
      <c r="L602" s="5" t="s">
        <v>0</v>
      </c>
      <c r="M602" s="5" t="s">
        <v>0</v>
      </c>
      <c r="N602" s="5" t="s">
        <v>0</v>
      </c>
      <c r="O602" s="5" t="s">
        <v>0</v>
      </c>
      <c r="P602" s="5" t="s">
        <v>0</v>
      </c>
      <c r="Q602" s="5" t="s">
        <v>0</v>
      </c>
      <c r="R602" s="5" t="s">
        <v>0</v>
      </c>
      <c r="S602" s="5" t="s">
        <v>0</v>
      </c>
      <c r="T602" s="5" t="s">
        <v>0</v>
      </c>
      <c r="U602" s="23">
        <v>226</v>
      </c>
      <c r="V602" s="5" t="s">
        <v>0</v>
      </c>
      <c r="W602" s="23">
        <v>113</v>
      </c>
      <c r="X602" s="23">
        <v>48</v>
      </c>
      <c r="Y602" s="5" t="s">
        <v>0</v>
      </c>
      <c r="Z602" s="5" t="s">
        <v>0</v>
      </c>
      <c r="AA602" s="5" t="s">
        <v>45</v>
      </c>
    </row>
    <row r="603" spans="1:27" ht="27" customHeight="1" x14ac:dyDescent="0.25">
      <c r="A603" s="4" t="s">
        <v>636</v>
      </c>
      <c r="B603" s="23">
        <v>98</v>
      </c>
      <c r="C603" s="23">
        <v>14</v>
      </c>
      <c r="D603" s="5">
        <v>84</v>
      </c>
      <c r="E603" s="5">
        <v>3344</v>
      </c>
      <c r="F603" s="23">
        <v>231</v>
      </c>
      <c r="G603" s="23">
        <v>955</v>
      </c>
      <c r="H603" s="5" t="s">
        <v>0</v>
      </c>
      <c r="I603" s="5" t="s">
        <v>0</v>
      </c>
      <c r="J603" s="5" t="s">
        <v>0</v>
      </c>
      <c r="K603" s="23">
        <v>2172</v>
      </c>
      <c r="L603" s="5" t="s">
        <v>0</v>
      </c>
      <c r="M603" s="5" t="s">
        <v>0</v>
      </c>
      <c r="N603" s="5" t="s">
        <v>0</v>
      </c>
      <c r="O603" s="23">
        <v>2</v>
      </c>
      <c r="P603" s="5" t="s">
        <v>0</v>
      </c>
      <c r="Q603" s="5" t="s">
        <v>0</v>
      </c>
      <c r="R603" s="5" t="s">
        <v>0</v>
      </c>
      <c r="S603" s="5" t="s">
        <v>0</v>
      </c>
      <c r="T603" s="5" t="s">
        <v>0</v>
      </c>
      <c r="U603" s="23">
        <v>215</v>
      </c>
      <c r="V603" s="5" t="s">
        <v>0</v>
      </c>
      <c r="W603" s="23">
        <v>136</v>
      </c>
      <c r="X603" s="23">
        <v>40</v>
      </c>
      <c r="Y603" s="5" t="s">
        <v>0</v>
      </c>
      <c r="Z603" s="5" t="s">
        <v>0</v>
      </c>
      <c r="AA603" s="5" t="s">
        <v>0</v>
      </c>
    </row>
    <row r="604" spans="1:27" ht="27" customHeight="1" x14ac:dyDescent="0.25">
      <c r="A604" s="4" t="s">
        <v>637</v>
      </c>
      <c r="B604" s="23">
        <v>113</v>
      </c>
      <c r="C604" s="23">
        <v>17</v>
      </c>
      <c r="D604" s="5">
        <v>96</v>
      </c>
      <c r="E604" s="5">
        <v>3999</v>
      </c>
      <c r="F604" s="23">
        <v>405</v>
      </c>
      <c r="G604" s="23">
        <v>1708</v>
      </c>
      <c r="H604" s="5" t="s">
        <v>0</v>
      </c>
      <c r="I604" s="5" t="s">
        <v>0</v>
      </c>
      <c r="J604" s="23">
        <v>5</v>
      </c>
      <c r="K604" s="23">
        <v>2123</v>
      </c>
      <c r="L604" s="23">
        <v>1</v>
      </c>
      <c r="M604" s="5" t="s">
        <v>0</v>
      </c>
      <c r="N604" s="5" t="s">
        <v>0</v>
      </c>
      <c r="O604" s="5" t="s">
        <v>0</v>
      </c>
      <c r="P604" s="5" t="s">
        <v>0</v>
      </c>
      <c r="Q604" s="5" t="s">
        <v>0</v>
      </c>
      <c r="R604" s="5" t="s">
        <v>0</v>
      </c>
      <c r="S604" s="5" t="s">
        <v>0</v>
      </c>
      <c r="T604" s="5" t="s">
        <v>0</v>
      </c>
      <c r="U604" s="23">
        <v>162</v>
      </c>
      <c r="V604" s="5" t="s">
        <v>0</v>
      </c>
      <c r="W604" s="23">
        <v>80</v>
      </c>
      <c r="X604" s="23">
        <v>77</v>
      </c>
      <c r="Y604" s="5" t="s">
        <v>0</v>
      </c>
      <c r="Z604" s="5" t="s">
        <v>0</v>
      </c>
      <c r="AA604" s="5" t="s">
        <v>27</v>
      </c>
    </row>
    <row r="605" spans="1:27" ht="27" customHeight="1" x14ac:dyDescent="0.25">
      <c r="A605" s="4" t="s">
        <v>638</v>
      </c>
      <c r="B605" s="23">
        <v>94</v>
      </c>
      <c r="C605" s="23">
        <v>18</v>
      </c>
      <c r="D605" s="5">
        <v>76</v>
      </c>
      <c r="E605" s="5">
        <v>2298</v>
      </c>
      <c r="F605" s="23">
        <v>39</v>
      </c>
      <c r="G605" s="23">
        <v>1083</v>
      </c>
      <c r="H605" s="5" t="s">
        <v>0</v>
      </c>
      <c r="I605" s="5" t="s">
        <v>0</v>
      </c>
      <c r="J605" s="5" t="s">
        <v>0</v>
      </c>
      <c r="K605" s="23">
        <v>1160</v>
      </c>
      <c r="L605" s="5" t="s">
        <v>0</v>
      </c>
      <c r="M605" s="5" t="s">
        <v>0</v>
      </c>
      <c r="N605" s="5" t="s">
        <v>0</v>
      </c>
      <c r="O605" s="5" t="s">
        <v>0</v>
      </c>
      <c r="P605" s="5" t="s">
        <v>0</v>
      </c>
      <c r="Q605" s="5" t="s">
        <v>0</v>
      </c>
      <c r="R605" s="5" t="s">
        <v>0</v>
      </c>
      <c r="S605" s="5" t="s">
        <v>0</v>
      </c>
      <c r="T605" s="5" t="s">
        <v>0</v>
      </c>
      <c r="U605" s="23">
        <v>55</v>
      </c>
      <c r="V605" s="5" t="s">
        <v>0</v>
      </c>
      <c r="W605" s="23">
        <v>150</v>
      </c>
      <c r="X605" s="23">
        <v>28</v>
      </c>
      <c r="Y605" s="5" t="s">
        <v>0</v>
      </c>
      <c r="Z605" s="5" t="s">
        <v>0</v>
      </c>
      <c r="AA605" s="5" t="s">
        <v>0</v>
      </c>
    </row>
    <row r="606" spans="1:27" ht="27" customHeight="1" x14ac:dyDescent="0.25">
      <c r="A606" s="4" t="s">
        <v>639</v>
      </c>
      <c r="B606" s="23">
        <v>206</v>
      </c>
      <c r="C606" s="23">
        <v>54</v>
      </c>
      <c r="D606" s="5">
        <v>152</v>
      </c>
      <c r="E606" s="5">
        <v>4840</v>
      </c>
      <c r="F606" s="23">
        <v>211</v>
      </c>
      <c r="G606" s="23">
        <v>2455</v>
      </c>
      <c r="H606" s="5" t="s">
        <v>0</v>
      </c>
      <c r="I606" s="5" t="s">
        <v>0</v>
      </c>
      <c r="J606" s="23">
        <v>6</v>
      </c>
      <c r="K606" s="23">
        <v>2271</v>
      </c>
      <c r="L606" s="5" t="s">
        <v>0</v>
      </c>
      <c r="M606" s="5" t="s">
        <v>0</v>
      </c>
      <c r="N606" s="5" t="s">
        <v>0</v>
      </c>
      <c r="O606" s="5" t="s">
        <v>0</v>
      </c>
      <c r="P606" s="5" t="s">
        <v>0</v>
      </c>
      <c r="Q606" s="5" t="s">
        <v>0</v>
      </c>
      <c r="R606" s="5" t="s">
        <v>0</v>
      </c>
      <c r="S606" s="5" t="s">
        <v>0</v>
      </c>
      <c r="T606" s="5" t="s">
        <v>0</v>
      </c>
      <c r="U606" s="23">
        <v>108</v>
      </c>
      <c r="V606" s="5" t="s">
        <v>0</v>
      </c>
      <c r="W606" s="23">
        <v>127</v>
      </c>
      <c r="X606" s="23">
        <v>148</v>
      </c>
      <c r="Y606" s="5" t="s">
        <v>0</v>
      </c>
      <c r="Z606" s="5" t="s">
        <v>0</v>
      </c>
      <c r="AA606" s="5" t="s">
        <v>0</v>
      </c>
    </row>
    <row r="607" spans="1:27" ht="27" customHeight="1" x14ac:dyDescent="0.25">
      <c r="A607" s="4" t="s">
        <v>640</v>
      </c>
      <c r="B607" s="23">
        <v>162</v>
      </c>
      <c r="C607" s="23">
        <v>36</v>
      </c>
      <c r="D607" s="5">
        <v>126</v>
      </c>
      <c r="E607" s="5">
        <v>3036</v>
      </c>
      <c r="F607" s="23">
        <v>232</v>
      </c>
      <c r="G607" s="23">
        <v>1809</v>
      </c>
      <c r="H607" s="5" t="s">
        <v>0</v>
      </c>
      <c r="I607" s="5" t="s">
        <v>0</v>
      </c>
      <c r="J607" s="23">
        <v>138</v>
      </c>
      <c r="K607" s="23">
        <v>1040</v>
      </c>
      <c r="L607" s="23">
        <v>1</v>
      </c>
      <c r="M607" s="5" t="s">
        <v>0</v>
      </c>
      <c r="N607" s="5" t="s">
        <v>0</v>
      </c>
      <c r="O607" s="5" t="s">
        <v>0</v>
      </c>
      <c r="P607" s="5" t="s">
        <v>0</v>
      </c>
      <c r="Q607" s="5" t="s">
        <v>0</v>
      </c>
      <c r="R607" s="5" t="s">
        <v>0</v>
      </c>
      <c r="S607" s="5" t="s">
        <v>0</v>
      </c>
      <c r="T607" s="5" t="s">
        <v>0</v>
      </c>
      <c r="U607" s="23">
        <v>48</v>
      </c>
      <c r="V607" s="5" t="s">
        <v>0</v>
      </c>
      <c r="W607" s="23">
        <v>297</v>
      </c>
      <c r="X607" s="23">
        <v>46</v>
      </c>
      <c r="Y607" s="5" t="s">
        <v>0</v>
      </c>
      <c r="Z607" s="5" t="s">
        <v>0</v>
      </c>
      <c r="AA607" s="5" t="s">
        <v>45</v>
      </c>
    </row>
    <row r="608" spans="1:27" ht="27" customHeight="1" x14ac:dyDescent="0.25">
      <c r="A608" s="4" t="s">
        <v>641</v>
      </c>
      <c r="B608" s="23">
        <v>1095</v>
      </c>
      <c r="C608" s="23">
        <v>490</v>
      </c>
      <c r="D608" s="5">
        <v>605</v>
      </c>
      <c r="E608" s="5">
        <v>17066</v>
      </c>
      <c r="F608" s="23">
        <v>5743</v>
      </c>
      <c r="G608" s="23">
        <v>14398</v>
      </c>
      <c r="H608" s="5" t="s">
        <v>0</v>
      </c>
      <c r="I608" s="5" t="s">
        <v>0</v>
      </c>
      <c r="J608" s="23">
        <v>125</v>
      </c>
      <c r="K608" s="23">
        <v>2107</v>
      </c>
      <c r="L608" s="5" t="s">
        <v>0</v>
      </c>
      <c r="M608" s="5" t="s">
        <v>0</v>
      </c>
      <c r="N608" s="5" t="s">
        <v>0</v>
      </c>
      <c r="O608" s="23">
        <v>1</v>
      </c>
      <c r="P608" s="5" t="s">
        <v>0</v>
      </c>
      <c r="Q608" s="5" t="s">
        <v>0</v>
      </c>
      <c r="R608" s="5" t="s">
        <v>0</v>
      </c>
      <c r="S608" s="5" t="s">
        <v>0</v>
      </c>
      <c r="T608" s="5" t="s">
        <v>0</v>
      </c>
      <c r="U608" s="23">
        <v>435</v>
      </c>
      <c r="V608" s="5" t="s">
        <v>0</v>
      </c>
      <c r="W608" s="23">
        <v>220</v>
      </c>
      <c r="X608" s="23">
        <v>311</v>
      </c>
      <c r="Y608" s="5" t="s">
        <v>0</v>
      </c>
      <c r="Z608" s="5" t="s">
        <v>0</v>
      </c>
      <c r="AA608" s="5" t="s">
        <v>27</v>
      </c>
    </row>
    <row r="609" spans="1:27" ht="27" customHeight="1" x14ac:dyDescent="0.25">
      <c r="A609" s="4" t="s">
        <v>642</v>
      </c>
      <c r="B609" s="23">
        <v>290</v>
      </c>
      <c r="C609" s="23">
        <v>70</v>
      </c>
      <c r="D609" s="5">
        <v>220</v>
      </c>
      <c r="E609" s="5">
        <v>3573</v>
      </c>
      <c r="F609" s="23">
        <v>205</v>
      </c>
      <c r="G609" s="23">
        <v>1442</v>
      </c>
      <c r="H609" s="5" t="s">
        <v>0</v>
      </c>
      <c r="I609" s="5" t="s">
        <v>0</v>
      </c>
      <c r="J609" s="5" t="s">
        <v>0</v>
      </c>
      <c r="K609" s="23">
        <v>1925</v>
      </c>
      <c r="L609" s="5" t="s">
        <v>0</v>
      </c>
      <c r="M609" s="5" t="s">
        <v>0</v>
      </c>
      <c r="N609" s="23" t="s">
        <v>0</v>
      </c>
      <c r="O609" s="5" t="s">
        <v>0</v>
      </c>
      <c r="P609" s="5" t="s">
        <v>0</v>
      </c>
      <c r="Q609" s="5" t="s">
        <v>0</v>
      </c>
      <c r="R609" s="5" t="s">
        <v>0</v>
      </c>
      <c r="S609" s="5" t="s">
        <v>0</v>
      </c>
      <c r="T609" s="5" t="s">
        <v>0</v>
      </c>
      <c r="U609" s="23">
        <v>206</v>
      </c>
      <c r="V609" s="5" t="s">
        <v>0</v>
      </c>
      <c r="W609" s="23">
        <v>77</v>
      </c>
      <c r="X609" s="23">
        <v>125</v>
      </c>
      <c r="Y609" s="5" t="s">
        <v>0</v>
      </c>
      <c r="Z609" s="5" t="s">
        <v>0</v>
      </c>
      <c r="AA609" s="5" t="s">
        <v>0</v>
      </c>
    </row>
    <row r="610" spans="1:27" ht="27" customHeight="1" x14ac:dyDescent="0.25">
      <c r="A610" s="4" t="s">
        <v>643</v>
      </c>
      <c r="B610" s="23">
        <v>221</v>
      </c>
      <c r="C610" s="23">
        <v>89</v>
      </c>
      <c r="D610" s="5">
        <v>132</v>
      </c>
      <c r="E610" s="5">
        <v>4735</v>
      </c>
      <c r="F610" s="23">
        <v>243</v>
      </c>
      <c r="G610" s="23">
        <v>1937</v>
      </c>
      <c r="H610" s="5" t="s">
        <v>0</v>
      </c>
      <c r="I610" s="5" t="s">
        <v>0</v>
      </c>
      <c r="J610" s="23">
        <v>6</v>
      </c>
      <c r="K610" s="23">
        <v>2660</v>
      </c>
      <c r="L610" s="5" t="s">
        <v>0</v>
      </c>
      <c r="M610" s="5" t="s">
        <v>0</v>
      </c>
      <c r="N610" s="5" t="s">
        <v>0</v>
      </c>
      <c r="O610" s="23">
        <v>16</v>
      </c>
      <c r="P610" s="5" t="s">
        <v>0</v>
      </c>
      <c r="Q610" s="5" t="s">
        <v>0</v>
      </c>
      <c r="R610" s="5" t="s">
        <v>0</v>
      </c>
      <c r="S610" s="5" t="s">
        <v>0</v>
      </c>
      <c r="T610" s="5" t="s">
        <v>0</v>
      </c>
      <c r="U610" s="23">
        <v>116</v>
      </c>
      <c r="V610" s="5" t="s">
        <v>0</v>
      </c>
      <c r="W610" s="23">
        <v>68</v>
      </c>
      <c r="X610" s="23">
        <v>34</v>
      </c>
      <c r="Y610" s="5" t="s">
        <v>0</v>
      </c>
      <c r="Z610" s="5" t="s">
        <v>0</v>
      </c>
      <c r="AA610" s="5" t="s">
        <v>27</v>
      </c>
    </row>
    <row r="611" spans="1:27" ht="27" customHeight="1" x14ac:dyDescent="0.25">
      <c r="A611" s="4" t="s">
        <v>644</v>
      </c>
      <c r="B611" s="23">
        <v>560</v>
      </c>
      <c r="C611" s="23">
        <v>200</v>
      </c>
      <c r="D611" s="5">
        <v>360</v>
      </c>
      <c r="E611" s="5">
        <v>8463</v>
      </c>
      <c r="F611" s="23">
        <v>1555</v>
      </c>
      <c r="G611" s="23">
        <v>6044</v>
      </c>
      <c r="H611" s="5" t="s">
        <v>0</v>
      </c>
      <c r="I611" s="5" t="s">
        <v>0</v>
      </c>
      <c r="J611" s="23">
        <v>11</v>
      </c>
      <c r="K611" s="23">
        <v>2300</v>
      </c>
      <c r="L611" s="23">
        <v>1</v>
      </c>
      <c r="M611" s="5" t="s">
        <v>0</v>
      </c>
      <c r="N611" s="5" t="s">
        <v>0</v>
      </c>
      <c r="O611" s="5" t="s">
        <v>0</v>
      </c>
      <c r="P611" s="5" t="s">
        <v>0</v>
      </c>
      <c r="Q611" s="5" t="s">
        <v>0</v>
      </c>
      <c r="R611" s="5" t="s">
        <v>0</v>
      </c>
      <c r="S611" s="5" t="s">
        <v>0</v>
      </c>
      <c r="T611" s="5" t="s">
        <v>0</v>
      </c>
      <c r="U611" s="23">
        <v>107</v>
      </c>
      <c r="V611" s="5" t="s">
        <v>0</v>
      </c>
      <c r="W611" s="23">
        <v>121</v>
      </c>
      <c r="X611" s="23">
        <v>54</v>
      </c>
      <c r="Y611" s="5" t="s">
        <v>0</v>
      </c>
      <c r="Z611" s="5" t="s">
        <v>0</v>
      </c>
      <c r="AA611" s="5" t="s">
        <v>27</v>
      </c>
    </row>
    <row r="612" spans="1:27" ht="27" customHeight="1" x14ac:dyDescent="0.25">
      <c r="A612" s="4" t="s">
        <v>645</v>
      </c>
      <c r="B612" s="23">
        <v>327</v>
      </c>
      <c r="C612" s="23">
        <v>76</v>
      </c>
      <c r="D612" s="5">
        <v>251</v>
      </c>
      <c r="E612" s="5">
        <v>4797</v>
      </c>
      <c r="F612" s="23">
        <v>205</v>
      </c>
      <c r="G612" s="23">
        <v>2386</v>
      </c>
      <c r="H612" s="5" t="s">
        <v>0</v>
      </c>
      <c r="I612" s="5" t="s">
        <v>0</v>
      </c>
      <c r="J612" s="5" t="s">
        <v>0</v>
      </c>
      <c r="K612" s="23">
        <v>2051</v>
      </c>
      <c r="L612" s="5" t="s">
        <v>0</v>
      </c>
      <c r="M612" s="5" t="s">
        <v>0</v>
      </c>
      <c r="N612" s="5" t="s">
        <v>0</v>
      </c>
      <c r="O612" s="23">
        <v>3</v>
      </c>
      <c r="P612" s="5" t="s">
        <v>0</v>
      </c>
      <c r="Q612" s="5" t="s">
        <v>0</v>
      </c>
      <c r="R612" s="5" t="s">
        <v>0</v>
      </c>
      <c r="S612" s="5" t="s">
        <v>0</v>
      </c>
      <c r="T612" s="5" t="s">
        <v>0</v>
      </c>
      <c r="U612" s="23">
        <v>357</v>
      </c>
      <c r="V612" s="5" t="s">
        <v>0</v>
      </c>
      <c r="W612" s="23">
        <v>86</v>
      </c>
      <c r="X612" s="23">
        <v>43</v>
      </c>
      <c r="Y612" s="5" t="s">
        <v>0</v>
      </c>
      <c r="Z612" s="5" t="s">
        <v>0</v>
      </c>
      <c r="AA612" s="5" t="s">
        <v>27</v>
      </c>
    </row>
    <row r="613" spans="1:27" ht="27" customHeight="1" x14ac:dyDescent="0.25">
      <c r="A613" s="4" t="s">
        <v>646</v>
      </c>
      <c r="B613" s="23">
        <v>129</v>
      </c>
      <c r="C613" s="23">
        <v>27</v>
      </c>
      <c r="D613" s="5">
        <v>102</v>
      </c>
      <c r="E613" s="5">
        <v>3320</v>
      </c>
      <c r="F613" s="23">
        <v>80</v>
      </c>
      <c r="G613" s="23">
        <v>1481</v>
      </c>
      <c r="H613" s="5" t="s">
        <v>0</v>
      </c>
      <c r="I613" s="5" t="s">
        <v>0</v>
      </c>
      <c r="J613" s="23">
        <v>4</v>
      </c>
      <c r="K613" s="23">
        <v>1810</v>
      </c>
      <c r="L613" s="5" t="s">
        <v>0</v>
      </c>
      <c r="M613" s="5" t="s">
        <v>0</v>
      </c>
      <c r="N613" s="5" t="s">
        <v>0</v>
      </c>
      <c r="O613" s="5" t="s">
        <v>0</v>
      </c>
      <c r="P613" s="5" t="s">
        <v>0</v>
      </c>
      <c r="Q613" s="5" t="s">
        <v>0</v>
      </c>
      <c r="R613" s="5" t="s">
        <v>0</v>
      </c>
      <c r="S613" s="5" t="s">
        <v>0</v>
      </c>
      <c r="T613" s="5" t="s">
        <v>0</v>
      </c>
      <c r="U613" s="23">
        <v>25</v>
      </c>
      <c r="V613" s="5" t="s">
        <v>0</v>
      </c>
      <c r="W613" s="23">
        <v>34</v>
      </c>
      <c r="X613" s="23">
        <v>17</v>
      </c>
      <c r="Y613" s="5" t="s">
        <v>0</v>
      </c>
      <c r="Z613" s="5" t="s">
        <v>0</v>
      </c>
      <c r="AA613" s="5" t="s">
        <v>27</v>
      </c>
    </row>
    <row r="614" spans="1:27" ht="27" customHeight="1" x14ac:dyDescent="0.25">
      <c r="A614" s="4" t="s">
        <v>647</v>
      </c>
      <c r="B614" s="23">
        <v>6135</v>
      </c>
      <c r="C614" s="23">
        <v>1778</v>
      </c>
      <c r="D614" s="5">
        <v>4357</v>
      </c>
      <c r="E614" s="5">
        <v>391206</v>
      </c>
      <c r="F614" s="23">
        <v>19918</v>
      </c>
      <c r="G614" s="23">
        <v>75177</v>
      </c>
      <c r="H614" s="5" t="s">
        <v>0</v>
      </c>
      <c r="I614" s="5" t="s">
        <v>0</v>
      </c>
      <c r="J614" s="23">
        <v>752</v>
      </c>
      <c r="K614" s="23">
        <v>24050</v>
      </c>
      <c r="L614" s="23">
        <v>319</v>
      </c>
      <c r="M614" s="5" t="s">
        <v>0</v>
      </c>
      <c r="N614" s="23">
        <v>4</v>
      </c>
      <c r="O614" s="23">
        <v>66</v>
      </c>
      <c r="P614" s="5" t="s">
        <v>0</v>
      </c>
      <c r="Q614" s="5" t="s">
        <v>0</v>
      </c>
      <c r="R614" s="5" t="s">
        <v>0</v>
      </c>
      <c r="S614" s="5" t="s">
        <v>0</v>
      </c>
      <c r="T614" s="5" t="s">
        <v>0</v>
      </c>
      <c r="U614" s="23">
        <v>282160</v>
      </c>
      <c r="V614" s="23">
        <v>8678</v>
      </c>
      <c r="W614" s="23">
        <v>189</v>
      </c>
      <c r="X614" s="23">
        <v>931</v>
      </c>
      <c r="Y614" s="5" t="s">
        <v>0</v>
      </c>
      <c r="Z614" s="5" t="s">
        <v>0</v>
      </c>
      <c r="AA614" s="5" t="s">
        <v>0</v>
      </c>
    </row>
    <row r="615" spans="1:27" ht="27" customHeight="1" x14ac:dyDescent="0.25">
      <c r="A615" s="4" t="s">
        <v>648</v>
      </c>
      <c r="B615" s="23">
        <v>430</v>
      </c>
      <c r="C615" s="23">
        <v>180</v>
      </c>
      <c r="D615" s="5">
        <v>250</v>
      </c>
      <c r="E615" s="5">
        <v>5149</v>
      </c>
      <c r="F615" s="23">
        <v>392</v>
      </c>
      <c r="G615" s="23">
        <v>3395</v>
      </c>
      <c r="H615" s="5" t="s">
        <v>0</v>
      </c>
      <c r="I615" s="5" t="s">
        <v>0</v>
      </c>
      <c r="J615" s="5" t="s">
        <v>0</v>
      </c>
      <c r="K615" s="23">
        <v>1581</v>
      </c>
      <c r="L615" s="5" t="s">
        <v>0</v>
      </c>
      <c r="M615" s="5" t="s">
        <v>0</v>
      </c>
      <c r="N615" s="5" t="s">
        <v>0</v>
      </c>
      <c r="O615" s="5" t="s">
        <v>0</v>
      </c>
      <c r="P615" s="5" t="s">
        <v>0</v>
      </c>
      <c r="Q615" s="5" t="s">
        <v>0</v>
      </c>
      <c r="R615" s="5" t="s">
        <v>0</v>
      </c>
      <c r="S615" s="5" t="s">
        <v>0</v>
      </c>
      <c r="T615" s="5" t="s">
        <v>0</v>
      </c>
      <c r="U615" s="23">
        <v>173</v>
      </c>
      <c r="V615" s="5" t="s">
        <v>0</v>
      </c>
      <c r="W615" s="23">
        <v>101</v>
      </c>
      <c r="X615" s="23">
        <v>26</v>
      </c>
      <c r="Y615" s="5" t="s">
        <v>0</v>
      </c>
      <c r="Z615" s="5" t="s">
        <v>0</v>
      </c>
      <c r="AA615" s="5" t="s">
        <v>45</v>
      </c>
    </row>
    <row r="616" spans="1:27" ht="27" customHeight="1" x14ac:dyDescent="0.25">
      <c r="A616" s="4" t="s">
        <v>649</v>
      </c>
      <c r="B616" s="23">
        <v>149</v>
      </c>
      <c r="C616" s="23">
        <v>33</v>
      </c>
      <c r="D616" s="5">
        <v>116</v>
      </c>
      <c r="E616" s="5">
        <v>4855</v>
      </c>
      <c r="F616" s="23">
        <v>345</v>
      </c>
      <c r="G616" s="23">
        <v>1705</v>
      </c>
      <c r="H616" s="5" t="s">
        <v>0</v>
      </c>
      <c r="I616" s="5" t="s">
        <v>0</v>
      </c>
      <c r="J616" s="23">
        <v>1</v>
      </c>
      <c r="K616" s="23">
        <v>2913</v>
      </c>
      <c r="L616" s="5" t="s">
        <v>0</v>
      </c>
      <c r="M616" s="5" t="s">
        <v>0</v>
      </c>
      <c r="N616" s="5" t="s">
        <v>0</v>
      </c>
      <c r="O616" s="5" t="s">
        <v>0</v>
      </c>
      <c r="P616" s="5" t="s">
        <v>0</v>
      </c>
      <c r="Q616" s="5" t="s">
        <v>0</v>
      </c>
      <c r="R616" s="5" t="s">
        <v>0</v>
      </c>
      <c r="S616" s="5" t="s">
        <v>0</v>
      </c>
      <c r="T616" s="5" t="s">
        <v>0</v>
      </c>
      <c r="U616" s="23">
        <v>236</v>
      </c>
      <c r="V616" s="5" t="s">
        <v>0</v>
      </c>
      <c r="W616" s="23">
        <v>229</v>
      </c>
      <c r="X616" s="23">
        <v>64</v>
      </c>
      <c r="Y616" s="5" t="s">
        <v>0</v>
      </c>
      <c r="Z616" s="5" t="s">
        <v>0</v>
      </c>
      <c r="AA616" s="5" t="s">
        <v>45</v>
      </c>
    </row>
    <row r="617" spans="1:27" ht="27" customHeight="1" x14ac:dyDescent="0.25">
      <c r="A617" s="4" t="s">
        <v>650</v>
      </c>
      <c r="B617" s="23">
        <v>126</v>
      </c>
      <c r="C617" s="23">
        <v>34</v>
      </c>
      <c r="D617" s="5">
        <v>92</v>
      </c>
      <c r="E617" s="5">
        <v>1315</v>
      </c>
      <c r="F617" s="23">
        <v>215</v>
      </c>
      <c r="G617" s="23">
        <v>625</v>
      </c>
      <c r="H617" s="5" t="s">
        <v>0</v>
      </c>
      <c r="I617" s="5" t="s">
        <v>0</v>
      </c>
      <c r="J617" s="5" t="s">
        <v>0</v>
      </c>
      <c r="K617" s="23">
        <v>576</v>
      </c>
      <c r="L617" s="5" t="s">
        <v>0</v>
      </c>
      <c r="M617" s="5" t="s">
        <v>0</v>
      </c>
      <c r="N617" s="5" t="s">
        <v>0</v>
      </c>
      <c r="O617" s="5" t="s">
        <v>0</v>
      </c>
      <c r="P617" s="5" t="s">
        <v>0</v>
      </c>
      <c r="Q617" s="5" t="s">
        <v>0</v>
      </c>
      <c r="R617" s="5" t="s">
        <v>0</v>
      </c>
      <c r="S617" s="5" t="s">
        <v>0</v>
      </c>
      <c r="T617" s="5" t="s">
        <v>0</v>
      </c>
      <c r="U617" s="23">
        <v>114</v>
      </c>
      <c r="V617" s="5" t="s">
        <v>0</v>
      </c>
      <c r="W617" s="23">
        <v>254</v>
      </c>
      <c r="X617" s="23">
        <v>64</v>
      </c>
      <c r="Y617" s="5" t="s">
        <v>0</v>
      </c>
      <c r="Z617" s="5" t="s">
        <v>0</v>
      </c>
      <c r="AA617" s="5" t="s">
        <v>0</v>
      </c>
    </row>
    <row r="618" spans="1:27" ht="27" customHeight="1" x14ac:dyDescent="0.25">
      <c r="A618" s="4" t="s">
        <v>651</v>
      </c>
      <c r="B618" s="23">
        <v>221</v>
      </c>
      <c r="C618" s="23">
        <v>92</v>
      </c>
      <c r="D618" s="5">
        <v>129</v>
      </c>
      <c r="E618" s="5">
        <v>4126</v>
      </c>
      <c r="F618" s="23">
        <v>450</v>
      </c>
      <c r="G618" s="23">
        <v>1471</v>
      </c>
      <c r="H618" s="5" t="s">
        <v>0</v>
      </c>
      <c r="I618" s="5" t="s">
        <v>0</v>
      </c>
      <c r="J618" s="23">
        <v>227</v>
      </c>
      <c r="K618" s="23">
        <v>198</v>
      </c>
      <c r="L618" s="5" t="s">
        <v>0</v>
      </c>
      <c r="M618" s="5" t="s">
        <v>0</v>
      </c>
      <c r="N618" s="5" t="s">
        <v>0</v>
      </c>
      <c r="O618" s="5" t="s">
        <v>0</v>
      </c>
      <c r="P618" s="5" t="s">
        <v>0</v>
      </c>
      <c r="Q618" s="5" t="s">
        <v>0</v>
      </c>
      <c r="R618" s="5" t="s">
        <v>0</v>
      </c>
      <c r="S618" s="5" t="s">
        <v>0</v>
      </c>
      <c r="T618" s="5" t="s">
        <v>0</v>
      </c>
      <c r="U618" s="23">
        <v>2230</v>
      </c>
      <c r="V618" s="5" t="s">
        <v>0</v>
      </c>
      <c r="W618" s="23">
        <v>51</v>
      </c>
      <c r="X618" s="23">
        <v>24</v>
      </c>
      <c r="Y618" s="5" t="s">
        <v>0</v>
      </c>
      <c r="Z618" s="5" t="s">
        <v>0</v>
      </c>
      <c r="AA618" s="5" t="s">
        <v>0</v>
      </c>
    </row>
    <row r="619" spans="1:27" ht="27" customHeight="1" x14ac:dyDescent="0.25">
      <c r="A619" s="2" t="s">
        <v>652</v>
      </c>
      <c r="B619" s="21">
        <f>B620+B644+B681+B703+B731+B736</f>
        <v>60667</v>
      </c>
      <c r="C619" s="21">
        <f t="shared" ref="C619:AA619" si="91">C620+C644+C681+C703+C731+C736</f>
        <v>23276</v>
      </c>
      <c r="D619" s="21">
        <f t="shared" si="91"/>
        <v>37391</v>
      </c>
      <c r="E619" s="21">
        <f t="shared" si="91"/>
        <v>1336044</v>
      </c>
      <c r="F619" s="21">
        <f t="shared" si="91"/>
        <v>197926</v>
      </c>
      <c r="G619" s="21">
        <f t="shared" si="91"/>
        <v>766073</v>
      </c>
      <c r="H619" s="21">
        <f t="shared" si="91"/>
        <v>0</v>
      </c>
      <c r="I619" s="21">
        <f t="shared" si="91"/>
        <v>33</v>
      </c>
      <c r="J619" s="21">
        <f t="shared" si="91"/>
        <v>15317</v>
      </c>
      <c r="K619" s="21">
        <f t="shared" si="91"/>
        <v>415401</v>
      </c>
      <c r="L619" s="21">
        <f t="shared" si="91"/>
        <v>5446</v>
      </c>
      <c r="M619" s="21">
        <f t="shared" si="91"/>
        <v>1</v>
      </c>
      <c r="N619" s="21">
        <f t="shared" si="91"/>
        <v>147</v>
      </c>
      <c r="O619" s="21">
        <f t="shared" si="91"/>
        <v>312</v>
      </c>
      <c r="P619" s="21">
        <f t="shared" si="91"/>
        <v>402</v>
      </c>
      <c r="Q619" s="21">
        <f t="shared" si="91"/>
        <v>0</v>
      </c>
      <c r="R619" s="21">
        <f t="shared" si="91"/>
        <v>3256</v>
      </c>
      <c r="S619" s="21">
        <f t="shared" si="91"/>
        <v>11173</v>
      </c>
      <c r="T619" s="21">
        <f t="shared" si="91"/>
        <v>968</v>
      </c>
      <c r="U619" s="21">
        <f t="shared" si="91"/>
        <v>75317</v>
      </c>
      <c r="V619" s="21">
        <f t="shared" si="91"/>
        <v>42198</v>
      </c>
      <c r="W619" s="21">
        <f t="shared" si="91"/>
        <v>11096</v>
      </c>
      <c r="X619" s="21">
        <f t="shared" si="91"/>
        <v>9167</v>
      </c>
      <c r="Y619" s="21">
        <f t="shared" si="91"/>
        <v>0</v>
      </c>
      <c r="Z619" s="21">
        <f t="shared" si="91"/>
        <v>0</v>
      </c>
      <c r="AA619" s="21" t="e">
        <f t="shared" si="91"/>
        <v>#VALUE!</v>
      </c>
    </row>
    <row r="620" spans="1:27" ht="27" customHeight="1" x14ac:dyDescent="0.25">
      <c r="A620" s="3" t="s">
        <v>653</v>
      </c>
      <c r="B620" s="22">
        <f>SUM(B621:B643)</f>
        <v>8719</v>
      </c>
      <c r="C620" s="22">
        <f t="shared" ref="C620:R620" si="92">SUM(C621:C643)</f>
        <v>2847</v>
      </c>
      <c r="D620" s="22">
        <f t="shared" si="92"/>
        <v>5872</v>
      </c>
      <c r="E620" s="22">
        <f t="shared" si="92"/>
        <v>222798</v>
      </c>
      <c r="F620" s="22">
        <f t="shared" si="92"/>
        <v>28590</v>
      </c>
      <c r="G620" s="22">
        <f t="shared" si="92"/>
        <v>121629</v>
      </c>
      <c r="H620" s="22">
        <f t="shared" si="92"/>
        <v>0</v>
      </c>
      <c r="I620" s="22">
        <f t="shared" si="92"/>
        <v>19</v>
      </c>
      <c r="J620" s="22">
        <f t="shared" si="92"/>
        <v>1727</v>
      </c>
      <c r="K620" s="22">
        <f t="shared" si="92"/>
        <v>80372</v>
      </c>
      <c r="L620" s="22">
        <f t="shared" si="92"/>
        <v>138</v>
      </c>
      <c r="M620" s="22">
        <f t="shared" si="92"/>
        <v>0</v>
      </c>
      <c r="N620" s="22">
        <f t="shared" si="92"/>
        <v>17</v>
      </c>
      <c r="O620" s="22">
        <f t="shared" si="92"/>
        <v>24</v>
      </c>
      <c r="P620" s="22">
        <f t="shared" si="92"/>
        <v>5</v>
      </c>
      <c r="Q620" s="22">
        <f t="shared" si="92"/>
        <v>0</v>
      </c>
      <c r="R620" s="22">
        <f t="shared" si="92"/>
        <v>0</v>
      </c>
      <c r="S620" s="22">
        <f t="shared" ref="S620:Z620" si="93">SUM(S621:S643)</f>
        <v>132</v>
      </c>
      <c r="T620" s="22">
        <f t="shared" si="93"/>
        <v>599</v>
      </c>
      <c r="U620" s="22">
        <f t="shared" si="93"/>
        <v>15629</v>
      </c>
      <c r="V620" s="22">
        <f t="shared" si="93"/>
        <v>2507</v>
      </c>
      <c r="W620" s="22">
        <f t="shared" si="93"/>
        <v>1542</v>
      </c>
      <c r="X620" s="22">
        <f t="shared" si="93"/>
        <v>1116</v>
      </c>
      <c r="Y620" s="22">
        <f t="shared" si="93"/>
        <v>0</v>
      </c>
      <c r="Z620" s="22">
        <f t="shared" si="93"/>
        <v>0</v>
      </c>
      <c r="AA620" s="22">
        <f>SUM(AA621:AA643)</f>
        <v>0</v>
      </c>
    </row>
    <row r="621" spans="1:27" ht="27" customHeight="1" x14ac:dyDescent="0.25">
      <c r="A621" s="4" t="s">
        <v>654</v>
      </c>
      <c r="B621" s="23">
        <v>1815</v>
      </c>
      <c r="C621" s="23">
        <v>663</v>
      </c>
      <c r="D621" s="5">
        <v>1152</v>
      </c>
      <c r="E621" s="5">
        <v>51222</v>
      </c>
      <c r="F621" s="23">
        <v>6041</v>
      </c>
      <c r="G621" s="23">
        <v>33721</v>
      </c>
      <c r="H621" s="5" t="s">
        <v>0</v>
      </c>
      <c r="I621" s="5" t="s">
        <v>0</v>
      </c>
      <c r="J621" s="23">
        <v>136</v>
      </c>
      <c r="K621" s="23">
        <v>16082</v>
      </c>
      <c r="L621" s="23">
        <v>5</v>
      </c>
      <c r="M621" s="5" t="s">
        <v>0</v>
      </c>
      <c r="N621" s="23">
        <v>1</v>
      </c>
      <c r="O621" s="23">
        <v>15</v>
      </c>
      <c r="P621" s="5" t="s">
        <v>0</v>
      </c>
      <c r="Q621" s="5" t="s">
        <v>0</v>
      </c>
      <c r="R621" s="5" t="s">
        <v>0</v>
      </c>
      <c r="S621" s="5" t="s">
        <v>0</v>
      </c>
      <c r="T621" s="23">
        <v>1</v>
      </c>
      <c r="U621" s="23">
        <v>1261</v>
      </c>
      <c r="V621" s="5" t="s">
        <v>0</v>
      </c>
      <c r="W621" s="23">
        <v>52</v>
      </c>
      <c r="X621" s="23">
        <v>468</v>
      </c>
      <c r="Y621" s="5" t="s">
        <v>0</v>
      </c>
      <c r="Z621" s="5" t="s">
        <v>0</v>
      </c>
      <c r="AA621" s="5" t="s">
        <v>27</v>
      </c>
    </row>
    <row r="622" spans="1:27" ht="27" customHeight="1" x14ac:dyDescent="0.25">
      <c r="A622" s="4" t="s">
        <v>655</v>
      </c>
      <c r="B622" s="23">
        <v>241</v>
      </c>
      <c r="C622" s="23">
        <v>93</v>
      </c>
      <c r="D622" s="5">
        <v>148</v>
      </c>
      <c r="E622" s="5">
        <v>4751</v>
      </c>
      <c r="F622" s="23">
        <v>767</v>
      </c>
      <c r="G622" s="23">
        <v>2874</v>
      </c>
      <c r="H622" s="5" t="s">
        <v>0</v>
      </c>
      <c r="I622" s="5" t="s">
        <v>0</v>
      </c>
      <c r="J622" s="5" t="s">
        <v>0</v>
      </c>
      <c r="K622" s="23">
        <v>1807</v>
      </c>
      <c r="L622" s="5" t="s">
        <v>0</v>
      </c>
      <c r="M622" s="5" t="s">
        <v>0</v>
      </c>
      <c r="N622" s="23">
        <v>1</v>
      </c>
      <c r="O622" s="5" t="s">
        <v>0</v>
      </c>
      <c r="P622" s="5" t="s">
        <v>0</v>
      </c>
      <c r="Q622" s="5" t="s">
        <v>0</v>
      </c>
      <c r="R622" s="5" t="s">
        <v>0</v>
      </c>
      <c r="S622" s="5" t="s">
        <v>0</v>
      </c>
      <c r="T622" s="5" t="s">
        <v>0</v>
      </c>
      <c r="U622" s="23">
        <v>69</v>
      </c>
      <c r="V622" s="5" t="s">
        <v>0</v>
      </c>
      <c r="W622" s="23">
        <v>2</v>
      </c>
      <c r="X622" s="23">
        <v>12</v>
      </c>
      <c r="Y622" s="5" t="s">
        <v>0</v>
      </c>
      <c r="Z622" s="5" t="s">
        <v>0</v>
      </c>
      <c r="AA622" s="5" t="s">
        <v>0</v>
      </c>
    </row>
    <row r="623" spans="1:27" ht="27" customHeight="1" x14ac:dyDescent="0.25">
      <c r="A623" s="4" t="s">
        <v>656</v>
      </c>
      <c r="B623" s="23">
        <v>213</v>
      </c>
      <c r="C623" s="23">
        <v>112</v>
      </c>
      <c r="D623" s="5">
        <v>101</v>
      </c>
      <c r="E623" s="5">
        <v>3631</v>
      </c>
      <c r="F623" s="23">
        <v>664</v>
      </c>
      <c r="G623" s="23">
        <v>2226</v>
      </c>
      <c r="H623" s="5" t="s">
        <v>0</v>
      </c>
      <c r="I623" s="5" t="s">
        <v>0</v>
      </c>
      <c r="J623" s="23">
        <v>10</v>
      </c>
      <c r="K623" s="23">
        <v>1326</v>
      </c>
      <c r="L623" s="5" t="s">
        <v>0</v>
      </c>
      <c r="M623" s="5" t="s">
        <v>0</v>
      </c>
      <c r="N623" s="5" t="s">
        <v>0</v>
      </c>
      <c r="O623" s="5" t="s">
        <v>0</v>
      </c>
      <c r="P623" s="5" t="s">
        <v>0</v>
      </c>
      <c r="Q623" s="5" t="s">
        <v>0</v>
      </c>
      <c r="R623" s="5" t="s">
        <v>0</v>
      </c>
      <c r="S623" s="5" t="s">
        <v>0</v>
      </c>
      <c r="T623" s="5" t="s">
        <v>0</v>
      </c>
      <c r="U623" s="23">
        <v>69</v>
      </c>
      <c r="V623" s="5" t="s">
        <v>0</v>
      </c>
      <c r="W623" s="23">
        <v>47</v>
      </c>
      <c r="X623" s="23">
        <v>3</v>
      </c>
      <c r="Y623" s="5" t="s">
        <v>0</v>
      </c>
      <c r="Z623" s="5" t="s">
        <v>0</v>
      </c>
      <c r="AA623" s="5" t="s">
        <v>0</v>
      </c>
    </row>
    <row r="624" spans="1:27" ht="27" customHeight="1" x14ac:dyDescent="0.25">
      <c r="A624" s="4" t="s">
        <v>657</v>
      </c>
      <c r="B624" s="23">
        <v>135</v>
      </c>
      <c r="C624" s="23">
        <v>39</v>
      </c>
      <c r="D624" s="5">
        <v>96</v>
      </c>
      <c r="E624" s="5">
        <v>1744</v>
      </c>
      <c r="F624" s="23">
        <v>103</v>
      </c>
      <c r="G624" s="23">
        <v>1069</v>
      </c>
      <c r="H624" s="5" t="s">
        <v>0</v>
      </c>
      <c r="I624" s="5" t="s">
        <v>0</v>
      </c>
      <c r="J624" s="5" t="s">
        <v>0</v>
      </c>
      <c r="K624" s="23">
        <v>650</v>
      </c>
      <c r="L624" s="5" t="s">
        <v>0</v>
      </c>
      <c r="M624" s="5" t="s">
        <v>0</v>
      </c>
      <c r="N624" s="5" t="s">
        <v>0</v>
      </c>
      <c r="O624" s="5" t="s">
        <v>0</v>
      </c>
      <c r="P624" s="5" t="s">
        <v>0</v>
      </c>
      <c r="Q624" s="5" t="s">
        <v>0</v>
      </c>
      <c r="R624" s="5" t="s">
        <v>0</v>
      </c>
      <c r="S624" s="5" t="s">
        <v>0</v>
      </c>
      <c r="T624" s="5" t="s">
        <v>0</v>
      </c>
      <c r="U624" s="23">
        <v>25</v>
      </c>
      <c r="V624" s="5" t="s">
        <v>0</v>
      </c>
      <c r="W624" s="23">
        <v>17</v>
      </c>
      <c r="X624" s="23">
        <v>6</v>
      </c>
      <c r="Y624" s="5" t="s">
        <v>0</v>
      </c>
      <c r="Z624" s="5" t="s">
        <v>0</v>
      </c>
      <c r="AA624" s="5" t="s">
        <v>27</v>
      </c>
    </row>
    <row r="625" spans="1:27" ht="27" customHeight="1" x14ac:dyDescent="0.25">
      <c r="A625" s="4" t="s">
        <v>658</v>
      </c>
      <c r="B625" s="23">
        <v>158</v>
      </c>
      <c r="C625" s="23">
        <v>36</v>
      </c>
      <c r="D625" s="5">
        <v>122</v>
      </c>
      <c r="E625" s="5">
        <v>3195</v>
      </c>
      <c r="F625" s="23">
        <v>2814</v>
      </c>
      <c r="G625" s="23">
        <v>2051</v>
      </c>
      <c r="H625" s="5" t="s">
        <v>0</v>
      </c>
      <c r="I625" s="5" t="s">
        <v>0</v>
      </c>
      <c r="J625" s="23">
        <v>24</v>
      </c>
      <c r="K625" s="23">
        <v>739</v>
      </c>
      <c r="L625" s="5" t="s">
        <v>0</v>
      </c>
      <c r="M625" s="5" t="s">
        <v>0</v>
      </c>
      <c r="N625" s="5" t="s">
        <v>0</v>
      </c>
      <c r="O625" s="5" t="s">
        <v>0</v>
      </c>
      <c r="P625" s="5" t="s">
        <v>0</v>
      </c>
      <c r="Q625" s="5" t="s">
        <v>0</v>
      </c>
      <c r="R625" s="5" t="s">
        <v>0</v>
      </c>
      <c r="S625" s="5" t="s">
        <v>0</v>
      </c>
      <c r="T625" s="5" t="s">
        <v>0</v>
      </c>
      <c r="U625" s="23">
        <v>381</v>
      </c>
      <c r="V625" s="5" t="s">
        <v>0</v>
      </c>
      <c r="W625" s="23">
        <v>17</v>
      </c>
      <c r="X625" s="23">
        <v>7</v>
      </c>
      <c r="Y625" s="5" t="s">
        <v>0</v>
      </c>
      <c r="Z625" s="5" t="s">
        <v>0</v>
      </c>
      <c r="AA625" s="5" t="s">
        <v>45</v>
      </c>
    </row>
    <row r="626" spans="1:27" ht="27" customHeight="1" x14ac:dyDescent="0.25">
      <c r="A626" s="4" t="s">
        <v>659</v>
      </c>
      <c r="B626" s="23">
        <v>558</v>
      </c>
      <c r="C626" s="23">
        <v>235</v>
      </c>
      <c r="D626" s="5">
        <v>323</v>
      </c>
      <c r="E626" s="5">
        <v>16834</v>
      </c>
      <c r="F626" s="23">
        <v>4324</v>
      </c>
      <c r="G626" s="23">
        <v>12803</v>
      </c>
      <c r="H626" s="5" t="s">
        <v>0</v>
      </c>
      <c r="I626" s="5" t="s">
        <v>0</v>
      </c>
      <c r="J626" s="23">
        <v>395</v>
      </c>
      <c r="K626" s="23">
        <v>3295</v>
      </c>
      <c r="L626" s="5" t="s">
        <v>0</v>
      </c>
      <c r="M626" s="5" t="s">
        <v>0</v>
      </c>
      <c r="N626" s="23">
        <v>1</v>
      </c>
      <c r="O626" s="23">
        <v>1</v>
      </c>
      <c r="P626" s="5" t="s">
        <v>0</v>
      </c>
      <c r="Q626" s="5" t="s">
        <v>0</v>
      </c>
      <c r="R626" s="5" t="s">
        <v>0</v>
      </c>
      <c r="S626" s="5" t="s">
        <v>0</v>
      </c>
      <c r="T626" s="5" t="s">
        <v>0</v>
      </c>
      <c r="U626" s="23">
        <v>339</v>
      </c>
      <c r="V626" s="5" t="s">
        <v>0</v>
      </c>
      <c r="W626" s="23">
        <v>80</v>
      </c>
      <c r="X626" s="23">
        <v>69</v>
      </c>
      <c r="Y626" s="5" t="s">
        <v>0</v>
      </c>
      <c r="Z626" s="5" t="s">
        <v>0</v>
      </c>
      <c r="AA626" s="5" t="s">
        <v>27</v>
      </c>
    </row>
    <row r="627" spans="1:27" ht="27" customHeight="1" x14ac:dyDescent="0.25">
      <c r="A627" s="4" t="s">
        <v>660</v>
      </c>
      <c r="B627" s="23">
        <v>281</v>
      </c>
      <c r="C627" s="23">
        <v>31</v>
      </c>
      <c r="D627" s="5">
        <v>250</v>
      </c>
      <c r="E627" s="5">
        <v>4436</v>
      </c>
      <c r="F627" s="23">
        <v>164</v>
      </c>
      <c r="G627" s="23">
        <v>2175</v>
      </c>
      <c r="H627" s="5" t="s">
        <v>0</v>
      </c>
      <c r="I627" s="23">
        <v>18</v>
      </c>
      <c r="J627" s="5" t="s">
        <v>0</v>
      </c>
      <c r="K627" s="23">
        <v>1913</v>
      </c>
      <c r="L627" s="5" t="s">
        <v>0</v>
      </c>
      <c r="M627" s="5" t="s">
        <v>0</v>
      </c>
      <c r="N627" s="5" t="s">
        <v>0</v>
      </c>
      <c r="O627" s="23">
        <v>1</v>
      </c>
      <c r="P627" s="5" t="s">
        <v>0</v>
      </c>
      <c r="Q627" s="5" t="s">
        <v>0</v>
      </c>
      <c r="R627" s="5" t="s">
        <v>0</v>
      </c>
      <c r="S627" s="5" t="s">
        <v>0</v>
      </c>
      <c r="T627" s="5" t="s">
        <v>0</v>
      </c>
      <c r="U627" s="23">
        <v>280</v>
      </c>
      <c r="V627" s="23">
        <v>49</v>
      </c>
      <c r="W627" s="23">
        <v>173</v>
      </c>
      <c r="X627" s="23">
        <v>26</v>
      </c>
      <c r="Y627" s="5" t="s">
        <v>0</v>
      </c>
      <c r="Z627" s="5" t="s">
        <v>0</v>
      </c>
      <c r="AA627" s="5" t="s">
        <v>27</v>
      </c>
    </row>
    <row r="628" spans="1:27" ht="27" customHeight="1" x14ac:dyDescent="0.25">
      <c r="A628" s="4" t="s">
        <v>661</v>
      </c>
      <c r="B628" s="23">
        <v>805</v>
      </c>
      <c r="C628" s="23">
        <v>322</v>
      </c>
      <c r="D628" s="5">
        <v>483</v>
      </c>
      <c r="E628" s="5">
        <v>20807</v>
      </c>
      <c r="F628" s="23">
        <v>4342</v>
      </c>
      <c r="G628" s="23">
        <v>13945</v>
      </c>
      <c r="H628" s="5" t="s">
        <v>0</v>
      </c>
      <c r="I628" s="5" t="s">
        <v>0</v>
      </c>
      <c r="J628" s="23">
        <v>189</v>
      </c>
      <c r="K628" s="23">
        <v>6294</v>
      </c>
      <c r="L628" s="5" t="s">
        <v>0</v>
      </c>
      <c r="M628" s="5" t="s">
        <v>0</v>
      </c>
      <c r="N628" s="5">
        <v>2</v>
      </c>
      <c r="O628" s="5" t="s">
        <v>0</v>
      </c>
      <c r="P628" s="5" t="s">
        <v>0</v>
      </c>
      <c r="Q628" s="5" t="s">
        <v>0</v>
      </c>
      <c r="R628" s="5" t="s">
        <v>0</v>
      </c>
      <c r="S628" s="5" t="s">
        <v>0</v>
      </c>
      <c r="T628" s="5" t="s">
        <v>0</v>
      </c>
      <c r="U628" s="23">
        <v>377</v>
      </c>
      <c r="V628" s="5" t="s">
        <v>0</v>
      </c>
      <c r="W628" s="23">
        <v>77</v>
      </c>
      <c r="X628" s="23">
        <v>35</v>
      </c>
      <c r="Y628" s="5" t="s">
        <v>0</v>
      </c>
      <c r="Z628" s="5" t="s">
        <v>0</v>
      </c>
      <c r="AA628" s="5" t="s">
        <v>0</v>
      </c>
    </row>
    <row r="629" spans="1:27" ht="27" customHeight="1" x14ac:dyDescent="0.25">
      <c r="A629" s="4" t="s">
        <v>662</v>
      </c>
      <c r="B629" s="23">
        <v>178</v>
      </c>
      <c r="C629" s="23">
        <v>42</v>
      </c>
      <c r="D629" s="5">
        <v>136</v>
      </c>
      <c r="E629" s="5">
        <v>7037</v>
      </c>
      <c r="F629" s="23">
        <v>496</v>
      </c>
      <c r="G629" s="23">
        <v>2800</v>
      </c>
      <c r="H629" s="5" t="s">
        <v>0</v>
      </c>
      <c r="I629" s="5" t="s">
        <v>0</v>
      </c>
      <c r="J629" s="23">
        <v>3</v>
      </c>
      <c r="K629" s="23">
        <v>466</v>
      </c>
      <c r="L629" s="5" t="s">
        <v>0</v>
      </c>
      <c r="M629" s="5" t="s">
        <v>0</v>
      </c>
      <c r="N629" s="5" t="s">
        <v>0</v>
      </c>
      <c r="O629" s="5" t="s">
        <v>0</v>
      </c>
      <c r="P629" s="5" t="s">
        <v>0</v>
      </c>
      <c r="Q629" s="5" t="s">
        <v>0</v>
      </c>
      <c r="R629" s="5" t="s">
        <v>0</v>
      </c>
      <c r="S629" s="5" t="s">
        <v>0</v>
      </c>
      <c r="T629" s="5" t="s">
        <v>0</v>
      </c>
      <c r="U629" s="23">
        <v>3768</v>
      </c>
      <c r="V629" s="5" t="s">
        <v>0</v>
      </c>
      <c r="W629" s="23">
        <v>95</v>
      </c>
      <c r="X629" s="23">
        <v>29</v>
      </c>
      <c r="Y629" s="5" t="s">
        <v>0</v>
      </c>
      <c r="Z629" s="5" t="s">
        <v>0</v>
      </c>
      <c r="AA629" s="5" t="s">
        <v>27</v>
      </c>
    </row>
    <row r="630" spans="1:27" ht="27" customHeight="1" x14ac:dyDescent="0.25">
      <c r="A630" s="4" t="s">
        <v>663</v>
      </c>
      <c r="B630" s="23">
        <v>164</v>
      </c>
      <c r="C630" s="23">
        <v>23</v>
      </c>
      <c r="D630" s="5">
        <v>141</v>
      </c>
      <c r="E630" s="5">
        <v>7483</v>
      </c>
      <c r="F630" s="23">
        <v>43</v>
      </c>
      <c r="G630" s="23">
        <v>2156</v>
      </c>
      <c r="H630" s="5" t="s">
        <v>0</v>
      </c>
      <c r="I630" s="5" t="s">
        <v>0</v>
      </c>
      <c r="J630" s="23">
        <v>3</v>
      </c>
      <c r="K630" s="23">
        <v>4539</v>
      </c>
      <c r="L630" s="5" t="s">
        <v>0</v>
      </c>
      <c r="M630" s="5" t="s">
        <v>0</v>
      </c>
      <c r="N630" s="5" t="s">
        <v>0</v>
      </c>
      <c r="O630" s="5" t="s">
        <v>0</v>
      </c>
      <c r="P630" s="5" t="s">
        <v>0</v>
      </c>
      <c r="Q630" s="5" t="s">
        <v>0</v>
      </c>
      <c r="R630" s="5" t="s">
        <v>0</v>
      </c>
      <c r="S630" s="5" t="s">
        <v>0</v>
      </c>
      <c r="T630" s="5" t="s">
        <v>0</v>
      </c>
      <c r="U630" s="23">
        <v>785</v>
      </c>
      <c r="V630" s="5" t="s">
        <v>0</v>
      </c>
      <c r="W630" s="23">
        <v>26</v>
      </c>
      <c r="X630" s="23">
        <v>54</v>
      </c>
      <c r="Y630" s="5" t="s">
        <v>0</v>
      </c>
      <c r="Z630" s="5" t="s">
        <v>0</v>
      </c>
      <c r="AA630" s="5" t="s">
        <v>27</v>
      </c>
    </row>
    <row r="631" spans="1:27" ht="27" customHeight="1" x14ac:dyDescent="0.25">
      <c r="A631" s="4" t="s">
        <v>664</v>
      </c>
      <c r="B631" s="23">
        <v>173</v>
      </c>
      <c r="C631" s="23">
        <v>135</v>
      </c>
      <c r="D631" s="5">
        <v>38</v>
      </c>
      <c r="E631" s="5">
        <v>1275</v>
      </c>
      <c r="F631" s="23">
        <v>654</v>
      </c>
      <c r="G631" s="23">
        <v>916</v>
      </c>
      <c r="H631" s="5" t="s">
        <v>0</v>
      </c>
      <c r="I631" s="5" t="s">
        <v>0</v>
      </c>
      <c r="J631" s="5" t="s">
        <v>0</v>
      </c>
      <c r="K631" s="23">
        <v>276</v>
      </c>
      <c r="L631" s="5" t="s">
        <v>0</v>
      </c>
      <c r="M631" s="5" t="s">
        <v>0</v>
      </c>
      <c r="N631" s="5" t="s">
        <v>0</v>
      </c>
      <c r="O631" s="5" t="s">
        <v>0</v>
      </c>
      <c r="P631" s="5" t="s">
        <v>0</v>
      </c>
      <c r="Q631" s="5" t="s">
        <v>0</v>
      </c>
      <c r="R631" s="5" t="s">
        <v>0</v>
      </c>
      <c r="S631" s="5" t="s">
        <v>0</v>
      </c>
      <c r="T631" s="5" t="s">
        <v>0</v>
      </c>
      <c r="U631" s="23">
        <v>83</v>
      </c>
      <c r="V631" s="5" t="s">
        <v>0</v>
      </c>
      <c r="W631" s="5" t="s">
        <v>0</v>
      </c>
      <c r="X631" s="23">
        <v>4</v>
      </c>
      <c r="Y631" s="5" t="s">
        <v>0</v>
      </c>
      <c r="Z631" s="5" t="s">
        <v>0</v>
      </c>
      <c r="AA631" s="5" t="s">
        <v>0</v>
      </c>
    </row>
    <row r="632" spans="1:27" ht="27" customHeight="1" x14ac:dyDescent="0.25">
      <c r="A632" s="4" t="s">
        <v>665</v>
      </c>
      <c r="B632" s="23">
        <v>80</v>
      </c>
      <c r="C632" s="23">
        <v>5</v>
      </c>
      <c r="D632" s="5">
        <v>75</v>
      </c>
      <c r="E632" s="5">
        <v>3998</v>
      </c>
      <c r="F632" s="23">
        <v>52</v>
      </c>
      <c r="G632" s="23">
        <v>1347</v>
      </c>
      <c r="H632" s="5" t="s">
        <v>0</v>
      </c>
      <c r="I632" s="5" t="s">
        <v>0</v>
      </c>
      <c r="J632" s="23">
        <v>6</v>
      </c>
      <c r="K632" s="23">
        <v>2044</v>
      </c>
      <c r="L632" s="5" t="s">
        <v>0</v>
      </c>
      <c r="M632" s="5" t="s">
        <v>0</v>
      </c>
      <c r="N632" s="5" t="s">
        <v>0</v>
      </c>
      <c r="O632" s="5" t="s">
        <v>0</v>
      </c>
      <c r="P632" s="5" t="s">
        <v>0</v>
      </c>
      <c r="Q632" s="5" t="s">
        <v>0</v>
      </c>
      <c r="R632" s="5" t="s">
        <v>0</v>
      </c>
      <c r="S632" s="5" t="s">
        <v>0</v>
      </c>
      <c r="T632" s="23">
        <v>598</v>
      </c>
      <c r="U632" s="23">
        <v>3</v>
      </c>
      <c r="V632" s="5" t="s">
        <v>0</v>
      </c>
      <c r="W632" s="23">
        <v>16</v>
      </c>
      <c r="X632" s="23">
        <v>20</v>
      </c>
      <c r="Y632" s="5" t="s">
        <v>0</v>
      </c>
      <c r="Z632" s="5" t="s">
        <v>0</v>
      </c>
      <c r="AA632" s="5" t="s">
        <v>27</v>
      </c>
    </row>
    <row r="633" spans="1:27" ht="27" customHeight="1" x14ac:dyDescent="0.25">
      <c r="A633" s="4" t="s">
        <v>666</v>
      </c>
      <c r="B633" s="23">
        <v>270</v>
      </c>
      <c r="C633" s="23">
        <v>47</v>
      </c>
      <c r="D633" s="5">
        <v>223</v>
      </c>
      <c r="E633" s="5">
        <v>7682</v>
      </c>
      <c r="F633" s="23">
        <v>213</v>
      </c>
      <c r="G633" s="23">
        <v>2645</v>
      </c>
      <c r="H633" s="5" t="s">
        <v>0</v>
      </c>
      <c r="I633" s="5" t="s">
        <v>0</v>
      </c>
      <c r="J633" s="23">
        <v>12</v>
      </c>
      <c r="K633" s="23">
        <v>4897</v>
      </c>
      <c r="L633" s="5" t="s">
        <v>0</v>
      </c>
      <c r="M633" s="5" t="s">
        <v>0</v>
      </c>
      <c r="N633" s="5" t="s">
        <v>0</v>
      </c>
      <c r="O633" s="5" t="s">
        <v>0</v>
      </c>
      <c r="P633" s="5" t="s">
        <v>0</v>
      </c>
      <c r="Q633" s="5" t="s">
        <v>0</v>
      </c>
      <c r="R633" s="5" t="s">
        <v>0</v>
      </c>
      <c r="S633" s="5" t="s">
        <v>0</v>
      </c>
      <c r="T633" s="5" t="s">
        <v>0</v>
      </c>
      <c r="U633" s="23">
        <v>128</v>
      </c>
      <c r="V633" s="5" t="s">
        <v>0</v>
      </c>
      <c r="W633" s="23">
        <v>55</v>
      </c>
      <c r="X633" s="23">
        <v>74</v>
      </c>
      <c r="Y633" s="5" t="s">
        <v>0</v>
      </c>
      <c r="Z633" s="5" t="s">
        <v>0</v>
      </c>
      <c r="AA633" s="5" t="s">
        <v>45</v>
      </c>
    </row>
    <row r="634" spans="1:27" ht="27" customHeight="1" x14ac:dyDescent="0.25">
      <c r="A634" s="4" t="s">
        <v>667</v>
      </c>
      <c r="B634" s="23">
        <v>1649</v>
      </c>
      <c r="C634" s="23">
        <v>512</v>
      </c>
      <c r="D634" s="5">
        <v>1137</v>
      </c>
      <c r="E634" s="5">
        <v>38522</v>
      </c>
      <c r="F634" s="23">
        <v>3773</v>
      </c>
      <c r="G634" s="23">
        <v>15224</v>
      </c>
      <c r="H634" s="5" t="s">
        <v>0</v>
      </c>
      <c r="I634" s="23">
        <v>1</v>
      </c>
      <c r="J634" s="23">
        <v>485</v>
      </c>
      <c r="K634" s="23">
        <v>18852</v>
      </c>
      <c r="L634" s="23">
        <v>62</v>
      </c>
      <c r="M634" s="5" t="s">
        <v>0</v>
      </c>
      <c r="N634" s="23">
        <v>9</v>
      </c>
      <c r="O634" s="23">
        <v>4</v>
      </c>
      <c r="P634" s="5" t="s">
        <v>0</v>
      </c>
      <c r="Q634" s="5" t="s">
        <v>0</v>
      </c>
      <c r="R634" s="5" t="s">
        <v>0</v>
      </c>
      <c r="S634" s="23">
        <v>91</v>
      </c>
      <c r="T634" s="5" t="s">
        <v>0</v>
      </c>
      <c r="U634" s="23">
        <v>1350</v>
      </c>
      <c r="V634" s="23">
        <v>2444</v>
      </c>
      <c r="W634" s="23">
        <v>567</v>
      </c>
      <c r="X634" s="23">
        <v>180</v>
      </c>
      <c r="Y634" s="5" t="s">
        <v>0</v>
      </c>
      <c r="Z634" s="5" t="s">
        <v>0</v>
      </c>
      <c r="AA634" s="5" t="s">
        <v>27</v>
      </c>
    </row>
    <row r="635" spans="1:27" ht="27" customHeight="1" x14ac:dyDescent="0.25">
      <c r="A635" s="4" t="s">
        <v>668</v>
      </c>
      <c r="B635" s="23">
        <v>141</v>
      </c>
      <c r="C635" s="23">
        <v>64</v>
      </c>
      <c r="D635" s="5">
        <v>77</v>
      </c>
      <c r="E635" s="5">
        <v>3236</v>
      </c>
      <c r="F635" s="23">
        <v>220</v>
      </c>
      <c r="G635" s="23">
        <v>1575</v>
      </c>
      <c r="H635" s="5" t="s">
        <v>0</v>
      </c>
      <c r="I635" s="5" t="s">
        <v>0</v>
      </c>
      <c r="J635" s="23">
        <v>90</v>
      </c>
      <c r="K635" s="23">
        <v>1476</v>
      </c>
      <c r="L635" s="5" t="s">
        <v>0</v>
      </c>
      <c r="M635" s="5" t="s">
        <v>0</v>
      </c>
      <c r="N635" s="5" t="s">
        <v>0</v>
      </c>
      <c r="O635" s="5" t="s">
        <v>0</v>
      </c>
      <c r="P635" s="5" t="s">
        <v>0</v>
      </c>
      <c r="Q635" s="5" t="s">
        <v>0</v>
      </c>
      <c r="R635" s="5" t="s">
        <v>0</v>
      </c>
      <c r="S635" s="5" t="s">
        <v>0</v>
      </c>
      <c r="T635" s="5" t="s">
        <v>0</v>
      </c>
      <c r="U635" s="23">
        <v>81</v>
      </c>
      <c r="V635" s="23">
        <v>14</v>
      </c>
      <c r="W635" s="23">
        <v>15</v>
      </c>
      <c r="X635" s="23">
        <v>7</v>
      </c>
      <c r="Y635" s="5" t="s">
        <v>0</v>
      </c>
      <c r="Z635" s="5" t="s">
        <v>0</v>
      </c>
      <c r="AA635" s="5" t="s">
        <v>27</v>
      </c>
    </row>
    <row r="636" spans="1:27" ht="27" customHeight="1" x14ac:dyDescent="0.25">
      <c r="A636" s="4" t="s">
        <v>669</v>
      </c>
      <c r="B636" s="23">
        <v>155</v>
      </c>
      <c r="C636" s="23">
        <v>34</v>
      </c>
      <c r="D636" s="5">
        <v>121</v>
      </c>
      <c r="E636" s="5">
        <v>2677</v>
      </c>
      <c r="F636" s="23">
        <v>178</v>
      </c>
      <c r="G636" s="23">
        <v>1084</v>
      </c>
      <c r="H636" s="5" t="s">
        <v>0</v>
      </c>
      <c r="I636" s="5" t="s">
        <v>0</v>
      </c>
      <c r="J636" s="5" t="s">
        <v>0</v>
      </c>
      <c r="K636" s="23">
        <v>1541</v>
      </c>
      <c r="L636" s="5" t="s">
        <v>0</v>
      </c>
      <c r="M636" s="5" t="s">
        <v>0</v>
      </c>
      <c r="N636" s="5" t="s">
        <v>0</v>
      </c>
      <c r="O636" s="23">
        <v>2</v>
      </c>
      <c r="P636" s="5" t="s">
        <v>0</v>
      </c>
      <c r="Q636" s="5" t="s">
        <v>0</v>
      </c>
      <c r="R636" s="5" t="s">
        <v>0</v>
      </c>
      <c r="S636" s="5" t="s">
        <v>0</v>
      </c>
      <c r="T636" s="5" t="s">
        <v>0</v>
      </c>
      <c r="U636" s="23">
        <v>50</v>
      </c>
      <c r="V636" s="5" t="s">
        <v>0</v>
      </c>
      <c r="W636" s="23">
        <v>28</v>
      </c>
      <c r="X636" s="23">
        <v>36</v>
      </c>
      <c r="Y636" s="5" t="s">
        <v>0</v>
      </c>
      <c r="Z636" s="5" t="s">
        <v>0</v>
      </c>
      <c r="AA636" s="5" t="s">
        <v>27</v>
      </c>
    </row>
    <row r="637" spans="1:27" ht="27" customHeight="1" x14ac:dyDescent="0.25">
      <c r="A637" s="4" t="s">
        <v>670</v>
      </c>
      <c r="B637" s="23">
        <v>648</v>
      </c>
      <c r="C637" s="23">
        <v>43</v>
      </c>
      <c r="D637" s="5">
        <v>605</v>
      </c>
      <c r="E637" s="5">
        <v>17773</v>
      </c>
      <c r="F637" s="23">
        <v>134</v>
      </c>
      <c r="G637" s="23">
        <v>8618</v>
      </c>
      <c r="H637" s="5" t="s">
        <v>0</v>
      </c>
      <c r="I637" s="5" t="s">
        <v>0</v>
      </c>
      <c r="J637" s="23">
        <v>32</v>
      </c>
      <c r="K637" s="23">
        <v>6296</v>
      </c>
      <c r="L637" s="5" t="s">
        <v>0</v>
      </c>
      <c r="M637" s="5" t="s">
        <v>0</v>
      </c>
      <c r="N637" s="5" t="s">
        <v>0</v>
      </c>
      <c r="O637" s="5" t="s">
        <v>0</v>
      </c>
      <c r="P637" s="5" t="s">
        <v>0</v>
      </c>
      <c r="Q637" s="5" t="s">
        <v>0</v>
      </c>
      <c r="R637" s="5" t="s">
        <v>0</v>
      </c>
      <c r="S637" s="5" t="s">
        <v>0</v>
      </c>
      <c r="T637" s="5" t="s">
        <v>0</v>
      </c>
      <c r="U637" s="23">
        <v>2827</v>
      </c>
      <c r="V637" s="5" t="s">
        <v>0</v>
      </c>
      <c r="W637" s="23">
        <v>23</v>
      </c>
      <c r="X637" s="23">
        <v>13</v>
      </c>
      <c r="Y637" s="5" t="s">
        <v>0</v>
      </c>
      <c r="Z637" s="5" t="s">
        <v>0</v>
      </c>
      <c r="AA637" s="5" t="s">
        <v>0</v>
      </c>
    </row>
    <row r="638" spans="1:27" ht="27" customHeight="1" x14ac:dyDescent="0.25">
      <c r="A638" s="4" t="s">
        <v>671</v>
      </c>
      <c r="B638" s="23">
        <v>389</v>
      </c>
      <c r="C638" s="23">
        <v>301</v>
      </c>
      <c r="D638" s="5">
        <v>88</v>
      </c>
      <c r="E638" s="5">
        <v>5300</v>
      </c>
      <c r="F638" s="23">
        <v>2338</v>
      </c>
      <c r="G638" s="23">
        <v>3808</v>
      </c>
      <c r="H638" s="5" t="s">
        <v>0</v>
      </c>
      <c r="I638" s="5" t="s">
        <v>0</v>
      </c>
      <c r="J638" s="23">
        <v>171</v>
      </c>
      <c r="K638" s="23">
        <v>513</v>
      </c>
      <c r="L638" s="5" t="s">
        <v>0</v>
      </c>
      <c r="M638" s="5" t="s">
        <v>0</v>
      </c>
      <c r="N638" s="5">
        <v>1</v>
      </c>
      <c r="O638" s="23">
        <v>1</v>
      </c>
      <c r="P638" s="23">
        <v>5</v>
      </c>
      <c r="Q638" s="5" t="s">
        <v>0</v>
      </c>
      <c r="R638" s="5" t="s">
        <v>0</v>
      </c>
      <c r="S638" s="5" t="s">
        <v>0</v>
      </c>
      <c r="T638" s="5" t="s">
        <v>0</v>
      </c>
      <c r="U638" s="23">
        <v>801</v>
      </c>
      <c r="V638" s="5" t="s">
        <v>0</v>
      </c>
      <c r="W638" s="23">
        <v>8</v>
      </c>
      <c r="X638" s="23">
        <v>16</v>
      </c>
      <c r="Y638" s="5" t="s">
        <v>0</v>
      </c>
      <c r="Z638" s="5" t="s">
        <v>0</v>
      </c>
      <c r="AA638" s="5" t="s">
        <v>27</v>
      </c>
    </row>
    <row r="639" spans="1:27" ht="27" customHeight="1" x14ac:dyDescent="0.25">
      <c r="A639" s="4" t="s">
        <v>672</v>
      </c>
      <c r="B639" s="23">
        <v>120</v>
      </c>
      <c r="C639" s="23">
        <v>16</v>
      </c>
      <c r="D639" s="5">
        <v>104</v>
      </c>
      <c r="E639" s="5">
        <v>5020</v>
      </c>
      <c r="F639" s="23">
        <v>101</v>
      </c>
      <c r="G639" s="23">
        <v>3558</v>
      </c>
      <c r="H639" s="5" t="s">
        <v>0</v>
      </c>
      <c r="I639" s="5" t="s">
        <v>0</v>
      </c>
      <c r="J639" s="23">
        <v>16</v>
      </c>
      <c r="K639" s="23">
        <v>1366</v>
      </c>
      <c r="L639" s="23">
        <v>30</v>
      </c>
      <c r="M639" s="5" t="s">
        <v>0</v>
      </c>
      <c r="N639" s="5" t="s">
        <v>0</v>
      </c>
      <c r="O639" s="5" t="s">
        <v>0</v>
      </c>
      <c r="P639" s="5" t="s">
        <v>0</v>
      </c>
      <c r="Q639" s="5" t="s">
        <v>0</v>
      </c>
      <c r="R639" s="5" t="s">
        <v>0</v>
      </c>
      <c r="S639" s="5" t="s">
        <v>0</v>
      </c>
      <c r="T639" s="5" t="s">
        <v>0</v>
      </c>
      <c r="U639" s="23">
        <v>50</v>
      </c>
      <c r="V639" s="5" t="s">
        <v>0</v>
      </c>
      <c r="W639" s="23">
        <v>87</v>
      </c>
      <c r="X639" s="23">
        <v>13</v>
      </c>
      <c r="Y639" s="5" t="s">
        <v>0</v>
      </c>
      <c r="Z639" s="5" t="s">
        <v>0</v>
      </c>
      <c r="AA639" s="5" t="s">
        <v>27</v>
      </c>
    </row>
    <row r="640" spans="1:27" ht="27" customHeight="1" x14ac:dyDescent="0.25">
      <c r="A640" s="4" t="s">
        <v>673</v>
      </c>
      <c r="B640" s="23">
        <v>131</v>
      </c>
      <c r="C640" s="23">
        <v>18</v>
      </c>
      <c r="D640" s="5">
        <v>113</v>
      </c>
      <c r="E640" s="5">
        <v>3624</v>
      </c>
      <c r="F640" s="23">
        <v>250</v>
      </c>
      <c r="G640" s="23">
        <v>2105</v>
      </c>
      <c r="H640" s="5" t="s">
        <v>0</v>
      </c>
      <c r="I640" s="5" t="s">
        <v>0</v>
      </c>
      <c r="J640" s="5" t="s">
        <v>0</v>
      </c>
      <c r="K640" s="23">
        <v>1519</v>
      </c>
      <c r="L640" s="5" t="s">
        <v>0</v>
      </c>
      <c r="M640" s="5" t="s">
        <v>0</v>
      </c>
      <c r="N640" s="5" t="s">
        <v>0</v>
      </c>
      <c r="O640" s="5" t="s">
        <v>0</v>
      </c>
      <c r="P640" s="5" t="s">
        <v>0</v>
      </c>
      <c r="Q640" s="5" t="s">
        <v>0</v>
      </c>
      <c r="R640" s="5" t="s">
        <v>0</v>
      </c>
      <c r="S640" s="5" t="s">
        <v>0</v>
      </c>
      <c r="T640" s="5" t="s">
        <v>0</v>
      </c>
      <c r="U640" s="5" t="s">
        <v>0</v>
      </c>
      <c r="V640" s="5" t="s">
        <v>0</v>
      </c>
      <c r="W640" s="23">
        <v>15</v>
      </c>
      <c r="X640" s="23">
        <v>10</v>
      </c>
      <c r="Y640" s="5" t="s">
        <v>0</v>
      </c>
      <c r="Z640" s="5" t="s">
        <v>0</v>
      </c>
      <c r="AA640" s="5" t="s">
        <v>0</v>
      </c>
    </row>
    <row r="641" spans="1:27" ht="27" customHeight="1" x14ac:dyDescent="0.25">
      <c r="A641" s="4" t="s">
        <v>674</v>
      </c>
      <c r="B641" s="23">
        <v>207</v>
      </c>
      <c r="C641" s="23">
        <v>56</v>
      </c>
      <c r="D641" s="5">
        <v>151</v>
      </c>
      <c r="E641" s="5">
        <v>5760</v>
      </c>
      <c r="F641" s="23">
        <v>692</v>
      </c>
      <c r="G641" s="23">
        <v>3334</v>
      </c>
      <c r="H641" s="5" t="s">
        <v>0</v>
      </c>
      <c r="I641" s="5" t="s">
        <v>0</v>
      </c>
      <c r="J641" s="23">
        <v>155</v>
      </c>
      <c r="K641" s="23">
        <v>2126</v>
      </c>
      <c r="L641" s="23">
        <v>41</v>
      </c>
      <c r="M641" s="5" t="s">
        <v>0</v>
      </c>
      <c r="N641" s="23">
        <v>2</v>
      </c>
      <c r="O641" s="5" t="s">
        <v>0</v>
      </c>
      <c r="P641" s="5" t="s">
        <v>0</v>
      </c>
      <c r="Q641" s="5" t="s">
        <v>0</v>
      </c>
      <c r="R641" s="5" t="s">
        <v>0</v>
      </c>
      <c r="S641" s="23">
        <v>41</v>
      </c>
      <c r="T641" s="5" t="s">
        <v>0</v>
      </c>
      <c r="U641" s="23">
        <v>61</v>
      </c>
      <c r="V641" s="5" t="s">
        <v>0</v>
      </c>
      <c r="W641" s="23">
        <v>114</v>
      </c>
      <c r="X641" s="23">
        <v>21</v>
      </c>
      <c r="Y641" s="5" t="s">
        <v>0</v>
      </c>
      <c r="Z641" s="5" t="s">
        <v>0</v>
      </c>
      <c r="AA641" s="5" t="s">
        <v>27</v>
      </c>
    </row>
    <row r="642" spans="1:27" ht="27" customHeight="1" x14ac:dyDescent="0.25">
      <c r="A642" s="4" t="s">
        <v>675</v>
      </c>
      <c r="B642" s="23">
        <v>116</v>
      </c>
      <c r="C642" s="23">
        <v>7</v>
      </c>
      <c r="D642" s="5">
        <v>109</v>
      </c>
      <c r="E642" s="5">
        <v>4158</v>
      </c>
      <c r="F642" s="23">
        <v>88</v>
      </c>
      <c r="G642" s="23">
        <v>657</v>
      </c>
      <c r="H642" s="5" t="s">
        <v>0</v>
      </c>
      <c r="I642" s="5" t="s">
        <v>0</v>
      </c>
      <c r="J642" s="5" t="s">
        <v>0</v>
      </c>
      <c r="K642" s="23">
        <v>1207</v>
      </c>
      <c r="L642" s="5" t="s">
        <v>0</v>
      </c>
      <c r="M642" s="5" t="s">
        <v>0</v>
      </c>
      <c r="N642" s="5" t="s">
        <v>0</v>
      </c>
      <c r="O642" s="5" t="s">
        <v>0</v>
      </c>
      <c r="P642" s="5" t="s">
        <v>0</v>
      </c>
      <c r="Q642" s="5" t="s">
        <v>0</v>
      </c>
      <c r="R642" s="5" t="s">
        <v>0</v>
      </c>
      <c r="S642" s="5" t="s">
        <v>0</v>
      </c>
      <c r="T642" s="5" t="s">
        <v>0</v>
      </c>
      <c r="U642" s="23">
        <v>2294</v>
      </c>
      <c r="V642" s="5" t="s">
        <v>0</v>
      </c>
      <c r="W642" s="23">
        <v>8</v>
      </c>
      <c r="X642" s="23">
        <v>8</v>
      </c>
      <c r="Y642" s="5" t="s">
        <v>0</v>
      </c>
      <c r="Z642" s="5" t="s">
        <v>0</v>
      </c>
      <c r="AA642" s="5" t="s">
        <v>27</v>
      </c>
    </row>
    <row r="643" spans="1:27" ht="27" customHeight="1" x14ac:dyDescent="0.25">
      <c r="A643" s="4" t="s">
        <v>676</v>
      </c>
      <c r="B643" s="23">
        <v>92</v>
      </c>
      <c r="C643" s="23">
        <v>13</v>
      </c>
      <c r="D643" s="5">
        <v>79</v>
      </c>
      <c r="E643" s="5">
        <v>2633</v>
      </c>
      <c r="F643" s="23">
        <v>139</v>
      </c>
      <c r="G643" s="23">
        <v>938</v>
      </c>
      <c r="H643" s="5" t="s">
        <v>0</v>
      </c>
      <c r="I643" s="5" t="s">
        <v>0</v>
      </c>
      <c r="J643" s="5" t="s">
        <v>0</v>
      </c>
      <c r="K643" s="23">
        <v>1148</v>
      </c>
      <c r="L643" s="5" t="s">
        <v>0</v>
      </c>
      <c r="M643" s="5" t="s">
        <v>0</v>
      </c>
      <c r="N643" s="5" t="s">
        <v>0</v>
      </c>
      <c r="O643" s="5" t="s">
        <v>0</v>
      </c>
      <c r="P643" s="5" t="s">
        <v>0</v>
      </c>
      <c r="Q643" s="5" t="s">
        <v>0</v>
      </c>
      <c r="R643" s="5" t="s">
        <v>0</v>
      </c>
      <c r="S643" s="5" t="s">
        <v>0</v>
      </c>
      <c r="T643" s="5" t="s">
        <v>0</v>
      </c>
      <c r="U643" s="23">
        <v>547</v>
      </c>
      <c r="V643" s="5" t="s">
        <v>0</v>
      </c>
      <c r="W643" s="23">
        <v>20</v>
      </c>
      <c r="X643" s="23">
        <v>5</v>
      </c>
      <c r="Y643" s="5" t="s">
        <v>0</v>
      </c>
      <c r="Z643" s="5" t="s">
        <v>0</v>
      </c>
      <c r="AA643" s="5" t="s">
        <v>27</v>
      </c>
    </row>
    <row r="644" spans="1:27" ht="27" customHeight="1" x14ac:dyDescent="0.25">
      <c r="A644" s="3" t="s">
        <v>677</v>
      </c>
      <c r="B644" s="22">
        <f>SUM(B645:B680)</f>
        <v>11297</v>
      </c>
      <c r="C644" s="22">
        <f t="shared" ref="C644:R644" si="94">SUM(C645:C680)</f>
        <v>3764</v>
      </c>
      <c r="D644" s="22">
        <f t="shared" si="94"/>
        <v>7533</v>
      </c>
      <c r="E644" s="22">
        <f t="shared" si="94"/>
        <v>301918</v>
      </c>
      <c r="F644" s="22">
        <f t="shared" si="94"/>
        <v>40479</v>
      </c>
      <c r="G644" s="22">
        <f t="shared" si="94"/>
        <v>171510</v>
      </c>
      <c r="H644" s="22">
        <f t="shared" si="94"/>
        <v>0</v>
      </c>
      <c r="I644" s="22">
        <f t="shared" si="94"/>
        <v>0</v>
      </c>
      <c r="J644" s="22">
        <f t="shared" si="94"/>
        <v>588</v>
      </c>
      <c r="K644" s="22">
        <f t="shared" si="94"/>
        <v>104135</v>
      </c>
      <c r="L644" s="22">
        <f t="shared" si="94"/>
        <v>13</v>
      </c>
      <c r="M644" s="22">
        <f t="shared" si="94"/>
        <v>1</v>
      </c>
      <c r="N644" s="22">
        <f t="shared" si="94"/>
        <v>22</v>
      </c>
      <c r="O644" s="22">
        <f t="shared" si="94"/>
        <v>0</v>
      </c>
      <c r="P644" s="22">
        <f t="shared" si="94"/>
        <v>0</v>
      </c>
      <c r="Q644" s="22">
        <f t="shared" si="94"/>
        <v>0</v>
      </c>
      <c r="R644" s="22">
        <f t="shared" si="94"/>
        <v>0</v>
      </c>
      <c r="S644" s="22">
        <f t="shared" ref="S644:Z644" si="95">SUM(S645:S680)</f>
        <v>0</v>
      </c>
      <c r="T644" s="22">
        <f t="shared" si="95"/>
        <v>0</v>
      </c>
      <c r="U644" s="22">
        <f t="shared" si="95"/>
        <v>12475</v>
      </c>
      <c r="V644" s="22">
        <f t="shared" si="95"/>
        <v>13174</v>
      </c>
      <c r="W644" s="22">
        <f t="shared" si="95"/>
        <v>2064</v>
      </c>
      <c r="X644" s="22">
        <f t="shared" si="95"/>
        <v>1945</v>
      </c>
      <c r="Y644" s="22">
        <f t="shared" si="95"/>
        <v>0</v>
      </c>
      <c r="Z644" s="22">
        <f t="shared" si="95"/>
        <v>0</v>
      </c>
      <c r="AA644" s="22">
        <f>SUM(AA645:AA680)</f>
        <v>0</v>
      </c>
    </row>
    <row r="645" spans="1:27" ht="27" customHeight="1" x14ac:dyDescent="0.25">
      <c r="A645" s="4" t="s">
        <v>678</v>
      </c>
      <c r="B645" s="23">
        <v>125</v>
      </c>
      <c r="C645" s="23">
        <v>17</v>
      </c>
      <c r="D645" s="5">
        <v>108</v>
      </c>
      <c r="E645" s="5">
        <v>4775</v>
      </c>
      <c r="F645" s="23">
        <v>219</v>
      </c>
      <c r="G645" s="23">
        <v>2577</v>
      </c>
      <c r="H645" s="5" t="s">
        <v>0</v>
      </c>
      <c r="I645" s="5" t="s">
        <v>0</v>
      </c>
      <c r="J645" s="5" t="s">
        <v>0</v>
      </c>
      <c r="K645" s="23">
        <v>2064</v>
      </c>
      <c r="L645" s="5" t="s">
        <v>0</v>
      </c>
      <c r="M645" s="5" t="s">
        <v>0</v>
      </c>
      <c r="N645" s="5" t="s">
        <v>0</v>
      </c>
      <c r="O645" s="5" t="s">
        <v>0</v>
      </c>
      <c r="P645" s="5" t="s">
        <v>0</v>
      </c>
      <c r="Q645" s="5" t="s">
        <v>0</v>
      </c>
      <c r="R645" s="5" t="s">
        <v>0</v>
      </c>
      <c r="S645" s="5" t="s">
        <v>0</v>
      </c>
      <c r="T645" s="5" t="s">
        <v>0</v>
      </c>
      <c r="U645" s="23">
        <v>134</v>
      </c>
      <c r="V645" s="5" t="s">
        <v>0</v>
      </c>
      <c r="W645" s="23">
        <v>10</v>
      </c>
      <c r="X645" s="23">
        <v>19</v>
      </c>
      <c r="Y645" s="5" t="s">
        <v>0</v>
      </c>
      <c r="Z645" s="5" t="s">
        <v>0</v>
      </c>
      <c r="AA645" s="5" t="s">
        <v>45</v>
      </c>
    </row>
    <row r="646" spans="1:27" ht="27" customHeight="1" x14ac:dyDescent="0.25">
      <c r="A646" s="4" t="s">
        <v>679</v>
      </c>
      <c r="B646" s="23">
        <v>2349</v>
      </c>
      <c r="C646" s="23">
        <v>856</v>
      </c>
      <c r="D646" s="5">
        <v>1493</v>
      </c>
      <c r="E646" s="5">
        <v>61674</v>
      </c>
      <c r="F646" s="23">
        <v>6712</v>
      </c>
      <c r="G646" s="23">
        <v>37645</v>
      </c>
      <c r="H646" s="5" t="s">
        <v>0</v>
      </c>
      <c r="I646" s="5" t="s">
        <v>0</v>
      </c>
      <c r="J646" s="23">
        <v>25</v>
      </c>
      <c r="K646" s="23">
        <v>9174</v>
      </c>
      <c r="L646" s="23">
        <v>2</v>
      </c>
      <c r="M646" s="5" t="s">
        <v>0</v>
      </c>
      <c r="N646" s="23">
        <v>4</v>
      </c>
      <c r="O646" s="5" t="s">
        <v>0</v>
      </c>
      <c r="P646" s="5" t="s">
        <v>0</v>
      </c>
      <c r="Q646" s="5" t="s">
        <v>0</v>
      </c>
      <c r="R646" s="5" t="s">
        <v>0</v>
      </c>
      <c r="S646" s="5" t="s">
        <v>0</v>
      </c>
      <c r="T646" s="5" t="s">
        <v>0</v>
      </c>
      <c r="U646" s="23">
        <v>3009</v>
      </c>
      <c r="V646" s="23">
        <v>11815</v>
      </c>
      <c r="W646" s="23">
        <v>114</v>
      </c>
      <c r="X646" s="23">
        <v>829</v>
      </c>
      <c r="Y646" s="5" t="s">
        <v>0</v>
      </c>
      <c r="Z646" s="5" t="s">
        <v>0</v>
      </c>
      <c r="AA646" s="5" t="s">
        <v>27</v>
      </c>
    </row>
    <row r="647" spans="1:27" ht="27" customHeight="1" x14ac:dyDescent="0.25">
      <c r="A647" s="4" t="s">
        <v>680</v>
      </c>
      <c r="B647" s="23">
        <v>427</v>
      </c>
      <c r="C647" s="23">
        <v>100</v>
      </c>
      <c r="D647" s="5">
        <v>327</v>
      </c>
      <c r="E647" s="5">
        <v>7416</v>
      </c>
      <c r="F647" s="23">
        <v>585</v>
      </c>
      <c r="G647" s="23">
        <v>5126</v>
      </c>
      <c r="H647" s="5" t="s">
        <v>0</v>
      </c>
      <c r="I647" s="5" t="s">
        <v>0</v>
      </c>
      <c r="J647" s="5" t="s">
        <v>0</v>
      </c>
      <c r="K647" s="23">
        <v>2087</v>
      </c>
      <c r="L647" s="23">
        <v>1</v>
      </c>
      <c r="M647" s="5" t="s">
        <v>0</v>
      </c>
      <c r="N647" s="5" t="s">
        <v>0</v>
      </c>
      <c r="O647" s="5" t="s">
        <v>0</v>
      </c>
      <c r="P647" s="5" t="s">
        <v>0</v>
      </c>
      <c r="Q647" s="5" t="s">
        <v>0</v>
      </c>
      <c r="R647" s="5" t="s">
        <v>0</v>
      </c>
      <c r="S647" s="5" t="s">
        <v>0</v>
      </c>
      <c r="T647" s="5" t="s">
        <v>0</v>
      </c>
      <c r="U647" s="23">
        <v>202</v>
      </c>
      <c r="V647" s="5" t="s">
        <v>0</v>
      </c>
      <c r="W647" s="23">
        <v>262</v>
      </c>
      <c r="X647" s="23">
        <v>12</v>
      </c>
      <c r="Y647" s="5" t="s">
        <v>0</v>
      </c>
      <c r="Z647" s="5" t="s">
        <v>0</v>
      </c>
      <c r="AA647" s="5" t="s">
        <v>45</v>
      </c>
    </row>
    <row r="648" spans="1:27" ht="27" customHeight="1" x14ac:dyDescent="0.25">
      <c r="A648" s="4" t="s">
        <v>681</v>
      </c>
      <c r="B648" s="23">
        <v>144</v>
      </c>
      <c r="C648" s="23">
        <v>24</v>
      </c>
      <c r="D648" s="5">
        <v>120</v>
      </c>
      <c r="E648" s="5">
        <v>8031</v>
      </c>
      <c r="F648" s="23">
        <v>483</v>
      </c>
      <c r="G648" s="23">
        <v>4338</v>
      </c>
      <c r="H648" s="5" t="s">
        <v>0</v>
      </c>
      <c r="I648" s="5" t="s">
        <v>0</v>
      </c>
      <c r="J648" s="23">
        <v>2</v>
      </c>
      <c r="K648" s="23">
        <v>3472</v>
      </c>
      <c r="L648" s="23">
        <v>2</v>
      </c>
      <c r="M648" s="5" t="s">
        <v>0</v>
      </c>
      <c r="N648" s="23" t="s">
        <v>0</v>
      </c>
      <c r="O648" s="5" t="s">
        <v>0</v>
      </c>
      <c r="P648" s="5" t="s">
        <v>0</v>
      </c>
      <c r="Q648" s="5" t="s">
        <v>0</v>
      </c>
      <c r="R648" s="5" t="s">
        <v>0</v>
      </c>
      <c r="S648" s="5" t="s">
        <v>0</v>
      </c>
      <c r="T648" s="5" t="s">
        <v>0</v>
      </c>
      <c r="U648" s="23">
        <v>217</v>
      </c>
      <c r="V648" s="5" t="s">
        <v>0</v>
      </c>
      <c r="W648" s="23">
        <v>51</v>
      </c>
      <c r="X648" s="23">
        <v>22</v>
      </c>
      <c r="Y648" s="5" t="s">
        <v>0</v>
      </c>
      <c r="Z648" s="5" t="s">
        <v>0</v>
      </c>
      <c r="AA648" s="5" t="s">
        <v>27</v>
      </c>
    </row>
    <row r="649" spans="1:27" ht="27" customHeight="1" x14ac:dyDescent="0.25">
      <c r="A649" s="4" t="s">
        <v>682</v>
      </c>
      <c r="B649" s="23">
        <v>137</v>
      </c>
      <c r="C649" s="23">
        <v>24</v>
      </c>
      <c r="D649" s="5">
        <v>113</v>
      </c>
      <c r="E649" s="5">
        <v>4811</v>
      </c>
      <c r="F649" s="23">
        <v>372</v>
      </c>
      <c r="G649" s="23">
        <v>2535</v>
      </c>
      <c r="H649" s="5" t="s">
        <v>0</v>
      </c>
      <c r="I649" s="5" t="s">
        <v>0</v>
      </c>
      <c r="J649" s="5" t="s">
        <v>0</v>
      </c>
      <c r="K649" s="23">
        <v>2127</v>
      </c>
      <c r="L649" s="23">
        <v>1</v>
      </c>
      <c r="M649" s="5" t="s">
        <v>0</v>
      </c>
      <c r="N649" s="5" t="s">
        <v>0</v>
      </c>
      <c r="O649" s="5" t="s">
        <v>0</v>
      </c>
      <c r="P649" s="5" t="s">
        <v>0</v>
      </c>
      <c r="Q649" s="5" t="s">
        <v>0</v>
      </c>
      <c r="R649" s="5" t="s">
        <v>0</v>
      </c>
      <c r="S649" s="5" t="s">
        <v>0</v>
      </c>
      <c r="T649" s="5" t="s">
        <v>0</v>
      </c>
      <c r="U649" s="23">
        <v>148</v>
      </c>
      <c r="V649" s="5" t="s">
        <v>0</v>
      </c>
      <c r="W649" s="23">
        <v>32</v>
      </c>
      <c r="X649" s="23">
        <v>18</v>
      </c>
      <c r="Y649" s="5" t="s">
        <v>0</v>
      </c>
      <c r="Z649" s="5" t="s">
        <v>0</v>
      </c>
      <c r="AA649" s="5" t="s">
        <v>45</v>
      </c>
    </row>
    <row r="650" spans="1:27" ht="27" customHeight="1" x14ac:dyDescent="0.25">
      <c r="A650" s="4" t="s">
        <v>683</v>
      </c>
      <c r="B650" s="23">
        <v>226</v>
      </c>
      <c r="C650" s="23">
        <v>84</v>
      </c>
      <c r="D650" s="5">
        <v>142</v>
      </c>
      <c r="E650" s="5">
        <v>8178</v>
      </c>
      <c r="F650" s="23">
        <v>666</v>
      </c>
      <c r="G650" s="23">
        <v>3165</v>
      </c>
      <c r="H650" s="5" t="s">
        <v>0</v>
      </c>
      <c r="I650" s="5" t="s">
        <v>0</v>
      </c>
      <c r="J650" s="23">
        <v>4</v>
      </c>
      <c r="K650" s="23">
        <v>3553</v>
      </c>
      <c r="L650" s="5" t="s">
        <v>0</v>
      </c>
      <c r="M650" s="5" t="s">
        <v>0</v>
      </c>
      <c r="N650" s="5" t="s">
        <v>0</v>
      </c>
      <c r="O650" s="5" t="s">
        <v>0</v>
      </c>
      <c r="P650" s="5" t="s">
        <v>0</v>
      </c>
      <c r="Q650" s="5" t="s">
        <v>0</v>
      </c>
      <c r="R650" s="5" t="s">
        <v>0</v>
      </c>
      <c r="S650" s="5" t="s">
        <v>0</v>
      </c>
      <c r="T650" s="5" t="s">
        <v>0</v>
      </c>
      <c r="U650" s="23">
        <v>1456</v>
      </c>
      <c r="V650" s="5" t="s">
        <v>0</v>
      </c>
      <c r="W650" s="23">
        <v>83</v>
      </c>
      <c r="X650" s="23">
        <v>38</v>
      </c>
      <c r="Y650" s="5" t="s">
        <v>0</v>
      </c>
      <c r="Z650" s="5" t="s">
        <v>0</v>
      </c>
      <c r="AA650" s="5" t="s">
        <v>27</v>
      </c>
    </row>
    <row r="651" spans="1:27" ht="27" customHeight="1" x14ac:dyDescent="0.25">
      <c r="A651" s="4" t="s">
        <v>684</v>
      </c>
      <c r="B651" s="23">
        <v>135</v>
      </c>
      <c r="C651" s="23">
        <v>42</v>
      </c>
      <c r="D651" s="5">
        <v>93</v>
      </c>
      <c r="E651" s="5">
        <v>6060</v>
      </c>
      <c r="F651" s="23">
        <v>979</v>
      </c>
      <c r="G651" s="23">
        <v>2784</v>
      </c>
      <c r="H651" s="5" t="s">
        <v>0</v>
      </c>
      <c r="I651" s="5" t="s">
        <v>0</v>
      </c>
      <c r="J651" s="23">
        <v>131</v>
      </c>
      <c r="K651" s="23">
        <v>2343</v>
      </c>
      <c r="L651" s="5" t="s">
        <v>0</v>
      </c>
      <c r="M651" s="5" t="s">
        <v>0</v>
      </c>
      <c r="N651" s="23">
        <v>14</v>
      </c>
      <c r="O651" s="5" t="s">
        <v>0</v>
      </c>
      <c r="P651" s="5" t="s">
        <v>0</v>
      </c>
      <c r="Q651" s="5" t="s">
        <v>0</v>
      </c>
      <c r="R651" s="5" t="s">
        <v>0</v>
      </c>
      <c r="S651" s="5" t="s">
        <v>0</v>
      </c>
      <c r="T651" s="5" t="s">
        <v>0</v>
      </c>
      <c r="U651" s="23">
        <v>769</v>
      </c>
      <c r="V651" s="23">
        <v>19</v>
      </c>
      <c r="W651" s="23">
        <v>49</v>
      </c>
      <c r="X651" s="23">
        <v>16</v>
      </c>
      <c r="Y651" s="5" t="s">
        <v>0</v>
      </c>
      <c r="Z651" s="5" t="s">
        <v>0</v>
      </c>
      <c r="AA651" s="5" t="s">
        <v>45</v>
      </c>
    </row>
    <row r="652" spans="1:27" ht="27" customHeight="1" x14ac:dyDescent="0.25">
      <c r="A652" s="4" t="s">
        <v>685</v>
      </c>
      <c r="B652" s="23">
        <v>359</v>
      </c>
      <c r="C652" s="23">
        <v>157</v>
      </c>
      <c r="D652" s="5">
        <v>202</v>
      </c>
      <c r="E652" s="5">
        <v>7524</v>
      </c>
      <c r="F652" s="23">
        <v>1170</v>
      </c>
      <c r="G652" s="23">
        <v>5307</v>
      </c>
      <c r="H652" s="5" t="s">
        <v>0</v>
      </c>
      <c r="I652" s="5" t="s">
        <v>0</v>
      </c>
      <c r="J652" s="5" t="s">
        <v>0</v>
      </c>
      <c r="K652" s="23">
        <v>2135</v>
      </c>
      <c r="L652" s="5" t="s">
        <v>0</v>
      </c>
      <c r="M652" s="5" t="s">
        <v>0</v>
      </c>
      <c r="N652" s="5" t="s">
        <v>0</v>
      </c>
      <c r="O652" s="5" t="s">
        <v>0</v>
      </c>
      <c r="P652" s="5" t="s">
        <v>0</v>
      </c>
      <c r="Q652" s="5" t="s">
        <v>0</v>
      </c>
      <c r="R652" s="5" t="s">
        <v>0</v>
      </c>
      <c r="S652" s="5" t="s">
        <v>0</v>
      </c>
      <c r="T652" s="5" t="s">
        <v>0</v>
      </c>
      <c r="U652" s="23">
        <v>82</v>
      </c>
      <c r="V652" s="5" t="s">
        <v>0</v>
      </c>
      <c r="W652" s="23">
        <v>87</v>
      </c>
      <c r="X652" s="23">
        <v>23</v>
      </c>
      <c r="Y652" s="5" t="s">
        <v>0</v>
      </c>
      <c r="Z652" s="5" t="s">
        <v>0</v>
      </c>
      <c r="AA652" s="5" t="s">
        <v>45</v>
      </c>
    </row>
    <row r="653" spans="1:27" ht="27" customHeight="1" x14ac:dyDescent="0.25">
      <c r="A653" s="4" t="s">
        <v>686</v>
      </c>
      <c r="B653" s="23">
        <v>119</v>
      </c>
      <c r="C653" s="23">
        <v>46</v>
      </c>
      <c r="D653" s="5">
        <v>73</v>
      </c>
      <c r="E653" s="5">
        <v>6326</v>
      </c>
      <c r="F653" s="23">
        <v>935</v>
      </c>
      <c r="G653" s="23">
        <v>3074</v>
      </c>
      <c r="H653" s="5" t="s">
        <v>0</v>
      </c>
      <c r="I653" s="5" t="s">
        <v>0</v>
      </c>
      <c r="J653" s="23">
        <v>150</v>
      </c>
      <c r="K653" s="23">
        <v>1971</v>
      </c>
      <c r="L653" s="5" t="s">
        <v>0</v>
      </c>
      <c r="M653" s="5" t="s">
        <v>0</v>
      </c>
      <c r="N653" s="5">
        <v>4</v>
      </c>
      <c r="O653" s="5" t="s">
        <v>0</v>
      </c>
      <c r="P653" s="5" t="s">
        <v>0</v>
      </c>
      <c r="Q653" s="5" t="s">
        <v>0</v>
      </c>
      <c r="R653" s="5" t="s">
        <v>0</v>
      </c>
      <c r="S653" s="5" t="s">
        <v>0</v>
      </c>
      <c r="T653" s="5" t="s">
        <v>0</v>
      </c>
      <c r="U653" s="23">
        <v>81</v>
      </c>
      <c r="V653" s="23">
        <v>1046</v>
      </c>
      <c r="W653" s="23">
        <v>107</v>
      </c>
      <c r="X653" s="23">
        <v>146</v>
      </c>
      <c r="Y653" s="5" t="s">
        <v>0</v>
      </c>
      <c r="Z653" s="5" t="s">
        <v>0</v>
      </c>
      <c r="AA653" s="5" t="s">
        <v>27</v>
      </c>
    </row>
    <row r="654" spans="1:27" ht="27" customHeight="1" x14ac:dyDescent="0.25">
      <c r="A654" s="4" t="s">
        <v>687</v>
      </c>
      <c r="B654" s="23">
        <v>426</v>
      </c>
      <c r="C654" s="23">
        <v>159</v>
      </c>
      <c r="D654" s="5">
        <v>267</v>
      </c>
      <c r="E654" s="5">
        <v>7382</v>
      </c>
      <c r="F654" s="23">
        <v>977</v>
      </c>
      <c r="G654" s="23">
        <v>3247</v>
      </c>
      <c r="H654" s="5" t="s">
        <v>0</v>
      </c>
      <c r="I654" s="5" t="s">
        <v>0</v>
      </c>
      <c r="J654" s="23">
        <v>3</v>
      </c>
      <c r="K654" s="23">
        <v>3965</v>
      </c>
      <c r="L654" s="5" t="s">
        <v>0</v>
      </c>
      <c r="M654" s="5" t="s">
        <v>0</v>
      </c>
      <c r="N654" s="5" t="s">
        <v>0</v>
      </c>
      <c r="O654" s="5" t="s">
        <v>0</v>
      </c>
      <c r="P654" s="5" t="s">
        <v>0</v>
      </c>
      <c r="Q654" s="5" t="s">
        <v>0</v>
      </c>
      <c r="R654" s="5" t="s">
        <v>0</v>
      </c>
      <c r="S654" s="5" t="s">
        <v>0</v>
      </c>
      <c r="T654" s="5" t="s">
        <v>0</v>
      </c>
      <c r="U654" s="23">
        <v>167</v>
      </c>
      <c r="V654" s="5" t="s">
        <v>0</v>
      </c>
      <c r="W654" s="23">
        <v>9</v>
      </c>
      <c r="X654" s="23">
        <v>31</v>
      </c>
      <c r="Y654" s="5" t="s">
        <v>0</v>
      </c>
      <c r="Z654" s="5" t="s">
        <v>0</v>
      </c>
      <c r="AA654" s="5" t="s">
        <v>27</v>
      </c>
    </row>
    <row r="655" spans="1:27" ht="27" customHeight="1" x14ac:dyDescent="0.25">
      <c r="A655" s="4" t="s">
        <v>688</v>
      </c>
      <c r="B655" s="23">
        <v>160</v>
      </c>
      <c r="C655" s="23">
        <v>32</v>
      </c>
      <c r="D655" s="5">
        <v>128</v>
      </c>
      <c r="E655" s="5">
        <v>2229</v>
      </c>
      <c r="F655" s="23">
        <v>148</v>
      </c>
      <c r="G655" s="23">
        <v>1083</v>
      </c>
      <c r="H655" s="5" t="s">
        <v>0</v>
      </c>
      <c r="I655" s="5" t="s">
        <v>0</v>
      </c>
      <c r="J655" s="5" t="s">
        <v>0</v>
      </c>
      <c r="K655" s="23">
        <v>1119</v>
      </c>
      <c r="L655" s="5" t="s">
        <v>0</v>
      </c>
      <c r="M655" s="5" t="s">
        <v>0</v>
      </c>
      <c r="N655" s="5" t="s">
        <v>0</v>
      </c>
      <c r="O655" s="5" t="s">
        <v>0</v>
      </c>
      <c r="P655" s="5" t="s">
        <v>0</v>
      </c>
      <c r="Q655" s="5" t="s">
        <v>0</v>
      </c>
      <c r="R655" s="5" t="s">
        <v>0</v>
      </c>
      <c r="S655" s="5" t="s">
        <v>0</v>
      </c>
      <c r="T655" s="5" t="s">
        <v>0</v>
      </c>
      <c r="U655" s="23">
        <v>27</v>
      </c>
      <c r="V655" s="5" t="s">
        <v>0</v>
      </c>
      <c r="W655" s="23">
        <v>36</v>
      </c>
      <c r="X655" s="23">
        <v>10</v>
      </c>
      <c r="Y655" s="5" t="s">
        <v>0</v>
      </c>
      <c r="Z655" s="5" t="s">
        <v>0</v>
      </c>
      <c r="AA655" s="5" t="s">
        <v>27</v>
      </c>
    </row>
    <row r="656" spans="1:27" ht="27" customHeight="1" x14ac:dyDescent="0.25">
      <c r="A656" s="4" t="s">
        <v>689</v>
      </c>
      <c r="B656" s="23">
        <v>753</v>
      </c>
      <c r="C656" s="23">
        <v>23</v>
      </c>
      <c r="D656" s="5">
        <v>730</v>
      </c>
      <c r="E656" s="5">
        <v>42219</v>
      </c>
      <c r="F656" s="23">
        <v>106</v>
      </c>
      <c r="G656" s="23">
        <v>18563</v>
      </c>
      <c r="H656" s="5" t="s">
        <v>0</v>
      </c>
      <c r="I656" s="5" t="s">
        <v>0</v>
      </c>
      <c r="J656" s="5" t="s">
        <v>0</v>
      </c>
      <c r="K656" s="23">
        <v>23465</v>
      </c>
      <c r="L656" s="5" t="s">
        <v>0</v>
      </c>
      <c r="M656" s="5" t="s">
        <v>0</v>
      </c>
      <c r="N656" s="5" t="s">
        <v>0</v>
      </c>
      <c r="O656" s="5" t="s">
        <v>0</v>
      </c>
      <c r="P656" s="5" t="s">
        <v>0</v>
      </c>
      <c r="Q656" s="5" t="s">
        <v>0</v>
      </c>
      <c r="R656" s="5" t="s">
        <v>0</v>
      </c>
      <c r="S656" s="5" t="s">
        <v>0</v>
      </c>
      <c r="T656" s="5" t="s">
        <v>0</v>
      </c>
      <c r="U656" s="23">
        <v>191</v>
      </c>
      <c r="V656" s="5" t="s">
        <v>0</v>
      </c>
      <c r="W656" s="23">
        <v>178</v>
      </c>
      <c r="X656" s="23">
        <v>76</v>
      </c>
      <c r="Y656" s="5" t="s">
        <v>0</v>
      </c>
      <c r="Z656" s="5" t="s">
        <v>0</v>
      </c>
      <c r="AA656" s="5" t="s">
        <v>27</v>
      </c>
    </row>
    <row r="657" spans="1:27" ht="27" customHeight="1" x14ac:dyDescent="0.25">
      <c r="A657" s="4" t="s">
        <v>690</v>
      </c>
      <c r="B657" s="23">
        <v>695</v>
      </c>
      <c r="C657" s="23">
        <v>547</v>
      </c>
      <c r="D657" s="5">
        <v>148</v>
      </c>
      <c r="E657" s="5">
        <v>16185</v>
      </c>
      <c r="F657" s="23">
        <v>13488</v>
      </c>
      <c r="G657" s="23">
        <v>11605</v>
      </c>
      <c r="H657" s="5" t="s">
        <v>0</v>
      </c>
      <c r="I657" s="5" t="s">
        <v>0</v>
      </c>
      <c r="J657" s="5" t="s">
        <v>0</v>
      </c>
      <c r="K657" s="23">
        <v>4385</v>
      </c>
      <c r="L657" s="23">
        <v>4</v>
      </c>
      <c r="M657" s="5" t="s">
        <v>0</v>
      </c>
      <c r="N657" s="5" t="s">
        <v>0</v>
      </c>
      <c r="O657" s="5" t="s">
        <v>0</v>
      </c>
      <c r="P657" s="5" t="s">
        <v>0</v>
      </c>
      <c r="Q657" s="5" t="s">
        <v>0</v>
      </c>
      <c r="R657" s="5" t="s">
        <v>0</v>
      </c>
      <c r="S657" s="5" t="s">
        <v>0</v>
      </c>
      <c r="T657" s="5" t="s">
        <v>0</v>
      </c>
      <c r="U657" s="23">
        <v>191</v>
      </c>
      <c r="V657" s="5" t="s">
        <v>0</v>
      </c>
      <c r="W657" s="23">
        <v>39</v>
      </c>
      <c r="X657" s="23">
        <v>61</v>
      </c>
      <c r="Y657" s="5" t="s">
        <v>0</v>
      </c>
      <c r="Z657" s="5" t="s">
        <v>0</v>
      </c>
      <c r="AA657" s="5" t="s">
        <v>27</v>
      </c>
    </row>
    <row r="658" spans="1:27" ht="27" customHeight="1" x14ac:dyDescent="0.25">
      <c r="A658" s="4" t="s">
        <v>691</v>
      </c>
      <c r="B658" s="23">
        <v>86</v>
      </c>
      <c r="C658" s="23">
        <v>12</v>
      </c>
      <c r="D658" s="5">
        <v>74</v>
      </c>
      <c r="E658" s="5">
        <v>2789</v>
      </c>
      <c r="F658" s="23">
        <v>30</v>
      </c>
      <c r="G658" s="23">
        <v>1180</v>
      </c>
      <c r="H658" s="5" t="s">
        <v>0</v>
      </c>
      <c r="I658" s="5" t="s">
        <v>0</v>
      </c>
      <c r="J658" s="5" t="s">
        <v>0</v>
      </c>
      <c r="K658" s="23">
        <v>736</v>
      </c>
      <c r="L658" s="5" t="s">
        <v>0</v>
      </c>
      <c r="M658" s="5" t="s">
        <v>0</v>
      </c>
      <c r="N658" s="5" t="s">
        <v>0</v>
      </c>
      <c r="O658" s="5" t="s">
        <v>0</v>
      </c>
      <c r="P658" s="5" t="s">
        <v>0</v>
      </c>
      <c r="Q658" s="5" t="s">
        <v>0</v>
      </c>
      <c r="R658" s="5" t="s">
        <v>0</v>
      </c>
      <c r="S658" s="5" t="s">
        <v>0</v>
      </c>
      <c r="T658" s="5" t="s">
        <v>0</v>
      </c>
      <c r="U658" s="23">
        <v>873</v>
      </c>
      <c r="V658" s="5" t="s">
        <v>0</v>
      </c>
      <c r="W658" s="23">
        <v>3</v>
      </c>
      <c r="X658" s="23">
        <v>72</v>
      </c>
      <c r="Y658" s="5" t="s">
        <v>0</v>
      </c>
      <c r="Z658" s="5" t="s">
        <v>0</v>
      </c>
      <c r="AA658" s="5" t="s">
        <v>27</v>
      </c>
    </row>
    <row r="659" spans="1:27" ht="27" customHeight="1" x14ac:dyDescent="0.25">
      <c r="A659" s="4" t="s">
        <v>692</v>
      </c>
      <c r="B659" s="23">
        <v>177</v>
      </c>
      <c r="C659" s="23">
        <v>52</v>
      </c>
      <c r="D659" s="5">
        <v>125</v>
      </c>
      <c r="E659" s="5">
        <v>4846</v>
      </c>
      <c r="F659" s="23">
        <v>263</v>
      </c>
      <c r="G659" s="23">
        <v>2582</v>
      </c>
      <c r="H659" s="5" t="s">
        <v>0</v>
      </c>
      <c r="I659" s="5" t="s">
        <v>0</v>
      </c>
      <c r="J659" s="5" t="s">
        <v>0</v>
      </c>
      <c r="K659" s="23">
        <v>2004</v>
      </c>
      <c r="L659" s="5" t="s">
        <v>0</v>
      </c>
      <c r="M659" s="5" t="s">
        <v>0</v>
      </c>
      <c r="N659" s="5" t="s">
        <v>0</v>
      </c>
      <c r="O659" s="5" t="s">
        <v>0</v>
      </c>
      <c r="P659" s="5" t="s">
        <v>0</v>
      </c>
      <c r="Q659" s="5" t="s">
        <v>0</v>
      </c>
      <c r="R659" s="5" t="s">
        <v>0</v>
      </c>
      <c r="S659" s="5" t="s">
        <v>0</v>
      </c>
      <c r="T659" s="5" t="s">
        <v>0</v>
      </c>
      <c r="U659" s="23">
        <v>260</v>
      </c>
      <c r="V659" s="5" t="s">
        <v>0</v>
      </c>
      <c r="W659" s="23">
        <v>23</v>
      </c>
      <c r="X659" s="23">
        <v>166</v>
      </c>
      <c r="Y659" s="5" t="s">
        <v>0</v>
      </c>
      <c r="Z659" s="5" t="s">
        <v>0</v>
      </c>
      <c r="AA659" s="5" t="s">
        <v>27</v>
      </c>
    </row>
    <row r="660" spans="1:27" ht="27" customHeight="1" x14ac:dyDescent="0.25">
      <c r="A660" s="4" t="s">
        <v>693</v>
      </c>
      <c r="B660" s="23">
        <v>182</v>
      </c>
      <c r="C660" s="23">
        <v>39</v>
      </c>
      <c r="D660" s="5">
        <v>143</v>
      </c>
      <c r="E660" s="5">
        <v>5730</v>
      </c>
      <c r="F660" s="23">
        <v>1090</v>
      </c>
      <c r="G660" s="23">
        <v>2859</v>
      </c>
      <c r="H660" s="5" t="s">
        <v>0</v>
      </c>
      <c r="I660" s="5" t="s">
        <v>0</v>
      </c>
      <c r="J660" s="5" t="s">
        <v>0</v>
      </c>
      <c r="K660" s="23">
        <v>2840</v>
      </c>
      <c r="L660" s="23">
        <v>2</v>
      </c>
      <c r="M660" s="5" t="s">
        <v>0</v>
      </c>
      <c r="N660" s="5" t="s">
        <v>0</v>
      </c>
      <c r="O660" s="5" t="s">
        <v>0</v>
      </c>
      <c r="P660" s="5" t="s">
        <v>0</v>
      </c>
      <c r="Q660" s="5" t="s">
        <v>0</v>
      </c>
      <c r="R660" s="5" t="s">
        <v>0</v>
      </c>
      <c r="S660" s="5" t="s">
        <v>0</v>
      </c>
      <c r="T660" s="5" t="s">
        <v>0</v>
      </c>
      <c r="U660" s="23">
        <v>29</v>
      </c>
      <c r="V660" s="5" t="s">
        <v>0</v>
      </c>
      <c r="W660" s="23">
        <v>121</v>
      </c>
      <c r="X660" s="23">
        <v>32</v>
      </c>
      <c r="Y660" s="5" t="s">
        <v>0</v>
      </c>
      <c r="Z660" s="5" t="s">
        <v>0</v>
      </c>
      <c r="AA660" s="5" t="s">
        <v>27</v>
      </c>
    </row>
    <row r="661" spans="1:27" ht="27" customHeight="1" x14ac:dyDescent="0.25">
      <c r="A661" s="4" t="s">
        <v>694</v>
      </c>
      <c r="B661" s="23">
        <v>207</v>
      </c>
      <c r="C661" s="23">
        <v>40</v>
      </c>
      <c r="D661" s="5">
        <v>167</v>
      </c>
      <c r="E661" s="5">
        <v>10189</v>
      </c>
      <c r="F661" s="23">
        <v>521</v>
      </c>
      <c r="G661" s="23">
        <v>8130</v>
      </c>
      <c r="H661" s="5" t="s">
        <v>0</v>
      </c>
      <c r="I661" s="5" t="s">
        <v>0</v>
      </c>
      <c r="J661" s="5" t="s">
        <v>0</v>
      </c>
      <c r="K661" s="23">
        <v>2036</v>
      </c>
      <c r="L661" s="5" t="s">
        <v>0</v>
      </c>
      <c r="M661" s="5" t="s">
        <v>0</v>
      </c>
      <c r="N661" s="5" t="s">
        <v>0</v>
      </c>
      <c r="O661" s="5" t="s">
        <v>0</v>
      </c>
      <c r="P661" s="5" t="s">
        <v>0</v>
      </c>
      <c r="Q661" s="5" t="s">
        <v>0</v>
      </c>
      <c r="R661" s="5" t="s">
        <v>0</v>
      </c>
      <c r="S661" s="5" t="s">
        <v>0</v>
      </c>
      <c r="T661" s="5" t="s">
        <v>0</v>
      </c>
      <c r="U661" s="23">
        <v>23</v>
      </c>
      <c r="V661" s="5" t="s">
        <v>0</v>
      </c>
      <c r="W661" s="23">
        <v>38</v>
      </c>
      <c r="X661" s="23">
        <v>30</v>
      </c>
      <c r="Y661" s="5" t="s">
        <v>0</v>
      </c>
      <c r="Z661" s="5" t="s">
        <v>0</v>
      </c>
      <c r="AA661" s="5" t="s">
        <v>27</v>
      </c>
    </row>
    <row r="662" spans="1:27" ht="27" customHeight="1" x14ac:dyDescent="0.25">
      <c r="A662" s="4" t="s">
        <v>695</v>
      </c>
      <c r="B662" s="23">
        <v>164</v>
      </c>
      <c r="C662" s="23">
        <v>29</v>
      </c>
      <c r="D662" s="5">
        <v>135</v>
      </c>
      <c r="E662" s="5">
        <v>5900</v>
      </c>
      <c r="F662" s="23">
        <v>309</v>
      </c>
      <c r="G662" s="23">
        <v>3255</v>
      </c>
      <c r="H662" s="5" t="s">
        <v>0</v>
      </c>
      <c r="I662" s="5" t="s">
        <v>0</v>
      </c>
      <c r="J662" s="5" t="s">
        <v>0</v>
      </c>
      <c r="K662" s="23">
        <v>2596</v>
      </c>
      <c r="L662" s="5" t="s">
        <v>0</v>
      </c>
      <c r="M662" s="5" t="s">
        <v>0</v>
      </c>
      <c r="N662" s="5" t="s">
        <v>0</v>
      </c>
      <c r="O662" s="5" t="s">
        <v>0</v>
      </c>
      <c r="P662" s="5" t="s">
        <v>0</v>
      </c>
      <c r="Q662" s="5" t="s">
        <v>0</v>
      </c>
      <c r="R662" s="5" t="s">
        <v>0</v>
      </c>
      <c r="S662" s="5" t="s">
        <v>0</v>
      </c>
      <c r="T662" s="5" t="s">
        <v>0</v>
      </c>
      <c r="U662" s="23">
        <v>49</v>
      </c>
      <c r="V662" s="5" t="s">
        <v>0</v>
      </c>
      <c r="W662" s="23">
        <v>7</v>
      </c>
      <c r="X662" s="23">
        <v>6</v>
      </c>
      <c r="Y662" s="5" t="s">
        <v>0</v>
      </c>
      <c r="Z662" s="5" t="s">
        <v>0</v>
      </c>
      <c r="AA662" s="5" t="s">
        <v>45</v>
      </c>
    </row>
    <row r="663" spans="1:27" ht="27" customHeight="1" x14ac:dyDescent="0.25">
      <c r="A663" s="4" t="s">
        <v>696</v>
      </c>
      <c r="B663" s="23">
        <v>597</v>
      </c>
      <c r="C663" s="23">
        <v>202</v>
      </c>
      <c r="D663" s="5">
        <v>395</v>
      </c>
      <c r="E663" s="5">
        <v>8094</v>
      </c>
      <c r="F663" s="23">
        <v>471</v>
      </c>
      <c r="G663" s="23">
        <v>4231</v>
      </c>
      <c r="H663" s="5" t="s">
        <v>0</v>
      </c>
      <c r="I663" s="5" t="s">
        <v>0</v>
      </c>
      <c r="J663" s="23">
        <v>9</v>
      </c>
      <c r="K663" s="23">
        <v>2961</v>
      </c>
      <c r="L663" s="5" t="s">
        <v>0</v>
      </c>
      <c r="M663" s="5" t="s">
        <v>0</v>
      </c>
      <c r="N663" s="5" t="s">
        <v>0</v>
      </c>
      <c r="O663" s="5" t="s">
        <v>0</v>
      </c>
      <c r="P663" s="5" t="s">
        <v>0</v>
      </c>
      <c r="Q663" s="5" t="s">
        <v>0</v>
      </c>
      <c r="R663" s="5" t="s">
        <v>0</v>
      </c>
      <c r="S663" s="5" t="s">
        <v>0</v>
      </c>
      <c r="T663" s="5" t="s">
        <v>0</v>
      </c>
      <c r="U663" s="23">
        <v>893</v>
      </c>
      <c r="V663" s="5" t="s">
        <v>0</v>
      </c>
      <c r="W663" s="23">
        <v>4</v>
      </c>
      <c r="X663" s="23">
        <v>5</v>
      </c>
      <c r="Y663" s="5" t="s">
        <v>0</v>
      </c>
      <c r="Z663" s="5" t="s">
        <v>0</v>
      </c>
      <c r="AA663" s="5" t="s">
        <v>27</v>
      </c>
    </row>
    <row r="664" spans="1:27" ht="27" customHeight="1" x14ac:dyDescent="0.25">
      <c r="A664" s="4" t="s">
        <v>697</v>
      </c>
      <c r="B664" s="23">
        <v>135</v>
      </c>
      <c r="C664" s="23">
        <v>26</v>
      </c>
      <c r="D664" s="5">
        <v>109</v>
      </c>
      <c r="E664" s="5">
        <v>1978</v>
      </c>
      <c r="F664" s="23">
        <v>79</v>
      </c>
      <c r="G664" s="23">
        <v>1534</v>
      </c>
      <c r="H664" s="5" t="s">
        <v>0</v>
      </c>
      <c r="I664" s="5" t="s">
        <v>0</v>
      </c>
      <c r="J664" s="5" t="s">
        <v>0</v>
      </c>
      <c r="K664" s="23">
        <v>275</v>
      </c>
      <c r="L664" s="5" t="s">
        <v>0</v>
      </c>
      <c r="M664" s="5" t="s">
        <v>0</v>
      </c>
      <c r="N664" s="5" t="s">
        <v>0</v>
      </c>
      <c r="O664" s="5" t="s">
        <v>0</v>
      </c>
      <c r="P664" s="5" t="s">
        <v>0</v>
      </c>
      <c r="Q664" s="5" t="s">
        <v>0</v>
      </c>
      <c r="R664" s="5" t="s">
        <v>0</v>
      </c>
      <c r="S664" s="5" t="s">
        <v>0</v>
      </c>
      <c r="T664" s="5" t="s">
        <v>0</v>
      </c>
      <c r="U664" s="23">
        <v>169</v>
      </c>
      <c r="V664" s="5" t="s">
        <v>0</v>
      </c>
      <c r="W664" s="5" t="s">
        <v>0</v>
      </c>
      <c r="X664" s="23">
        <v>1</v>
      </c>
      <c r="Y664" s="5" t="s">
        <v>0</v>
      </c>
      <c r="Z664" s="5" t="s">
        <v>0</v>
      </c>
      <c r="AA664" s="5" t="s">
        <v>45</v>
      </c>
    </row>
    <row r="665" spans="1:27" ht="27" customHeight="1" x14ac:dyDescent="0.25">
      <c r="A665" s="4" t="s">
        <v>698</v>
      </c>
      <c r="B665" s="23">
        <v>146</v>
      </c>
      <c r="C665" s="23">
        <v>39</v>
      </c>
      <c r="D665" s="5">
        <v>107</v>
      </c>
      <c r="E665" s="5">
        <v>2852</v>
      </c>
      <c r="F665" s="23">
        <v>220</v>
      </c>
      <c r="G665" s="23">
        <v>1819</v>
      </c>
      <c r="H665" s="5" t="s">
        <v>0</v>
      </c>
      <c r="I665" s="5" t="s">
        <v>0</v>
      </c>
      <c r="J665" s="5" t="s">
        <v>0</v>
      </c>
      <c r="K665" s="23">
        <v>999</v>
      </c>
      <c r="L665" s="5" t="s">
        <v>0</v>
      </c>
      <c r="M665" s="5" t="s">
        <v>0</v>
      </c>
      <c r="N665" s="5" t="s">
        <v>0</v>
      </c>
      <c r="O665" s="5" t="s">
        <v>0</v>
      </c>
      <c r="P665" s="5" t="s">
        <v>0</v>
      </c>
      <c r="Q665" s="5" t="s">
        <v>0</v>
      </c>
      <c r="R665" s="5" t="s">
        <v>0</v>
      </c>
      <c r="S665" s="5" t="s">
        <v>0</v>
      </c>
      <c r="T665" s="5" t="s">
        <v>0</v>
      </c>
      <c r="U665" s="23">
        <v>34</v>
      </c>
      <c r="V665" s="5" t="s">
        <v>0</v>
      </c>
      <c r="W665" s="23">
        <v>21</v>
      </c>
      <c r="X665" s="23">
        <v>9</v>
      </c>
      <c r="Y665" s="5" t="s">
        <v>0</v>
      </c>
      <c r="Z665" s="5" t="s">
        <v>0</v>
      </c>
      <c r="AA665" s="5" t="s">
        <v>45</v>
      </c>
    </row>
    <row r="666" spans="1:27" ht="27" customHeight="1" x14ac:dyDescent="0.25">
      <c r="A666" s="4" t="s">
        <v>699</v>
      </c>
      <c r="B666" s="23">
        <v>121</v>
      </c>
      <c r="C666" s="23">
        <v>16</v>
      </c>
      <c r="D666" s="5">
        <v>105</v>
      </c>
      <c r="E666" s="5">
        <v>3470</v>
      </c>
      <c r="F666" s="23">
        <v>135</v>
      </c>
      <c r="G666" s="23">
        <v>892</v>
      </c>
      <c r="H666" s="5" t="s">
        <v>0</v>
      </c>
      <c r="I666" s="5" t="s">
        <v>0</v>
      </c>
      <c r="J666" s="5" t="s">
        <v>0</v>
      </c>
      <c r="K666" s="23">
        <v>2559</v>
      </c>
      <c r="L666" s="5" t="s">
        <v>0</v>
      </c>
      <c r="M666" s="5" t="s">
        <v>0</v>
      </c>
      <c r="N666" s="5" t="s">
        <v>0</v>
      </c>
      <c r="O666" s="5" t="s">
        <v>0</v>
      </c>
      <c r="P666" s="5" t="s">
        <v>0</v>
      </c>
      <c r="Q666" s="5" t="s">
        <v>0</v>
      </c>
      <c r="R666" s="5" t="s">
        <v>0</v>
      </c>
      <c r="S666" s="5" t="s">
        <v>0</v>
      </c>
      <c r="T666" s="5" t="s">
        <v>0</v>
      </c>
      <c r="U666" s="23">
        <v>19</v>
      </c>
      <c r="V666" s="5" t="s">
        <v>0</v>
      </c>
      <c r="W666" s="23">
        <v>26</v>
      </c>
      <c r="X666" s="23">
        <v>9</v>
      </c>
      <c r="Y666" s="5" t="s">
        <v>0</v>
      </c>
      <c r="Z666" s="5" t="s">
        <v>0</v>
      </c>
      <c r="AA666" s="5" t="s">
        <v>45</v>
      </c>
    </row>
    <row r="667" spans="1:27" ht="27" customHeight="1" x14ac:dyDescent="0.25">
      <c r="A667" s="4" t="s">
        <v>700</v>
      </c>
      <c r="B667" s="23">
        <v>382</v>
      </c>
      <c r="C667" s="23">
        <v>125</v>
      </c>
      <c r="D667" s="5">
        <v>257</v>
      </c>
      <c r="E667" s="5">
        <v>7859</v>
      </c>
      <c r="F667" s="23">
        <v>488</v>
      </c>
      <c r="G667" s="23">
        <v>4385</v>
      </c>
      <c r="H667" s="5" t="s">
        <v>0</v>
      </c>
      <c r="I667" s="5" t="s">
        <v>0</v>
      </c>
      <c r="J667" s="5" t="s">
        <v>0</v>
      </c>
      <c r="K667" s="23">
        <v>3243</v>
      </c>
      <c r="L667" s="23">
        <v>1</v>
      </c>
      <c r="M667" s="5" t="s">
        <v>0</v>
      </c>
      <c r="N667" s="5" t="s">
        <v>0</v>
      </c>
      <c r="O667" s="5" t="s">
        <v>0</v>
      </c>
      <c r="P667" s="5" t="s">
        <v>0</v>
      </c>
      <c r="Q667" s="5" t="s">
        <v>0</v>
      </c>
      <c r="R667" s="5" t="s">
        <v>0</v>
      </c>
      <c r="S667" s="5" t="s">
        <v>0</v>
      </c>
      <c r="T667" s="5" t="s">
        <v>0</v>
      </c>
      <c r="U667" s="23">
        <v>134</v>
      </c>
      <c r="V667" s="23">
        <v>96</v>
      </c>
      <c r="W667" s="23">
        <v>237</v>
      </c>
      <c r="X667" s="23">
        <v>13</v>
      </c>
      <c r="Y667" s="5" t="s">
        <v>0</v>
      </c>
      <c r="Z667" s="5" t="s">
        <v>0</v>
      </c>
      <c r="AA667" s="5" t="s">
        <v>27</v>
      </c>
    </row>
    <row r="668" spans="1:27" ht="27" customHeight="1" x14ac:dyDescent="0.25">
      <c r="A668" s="4" t="s">
        <v>701</v>
      </c>
      <c r="B668" s="23">
        <v>310</v>
      </c>
      <c r="C668" s="23">
        <v>76</v>
      </c>
      <c r="D668" s="5">
        <v>234</v>
      </c>
      <c r="E668" s="5">
        <v>6527</v>
      </c>
      <c r="F668" s="23">
        <v>663</v>
      </c>
      <c r="G668" s="23">
        <v>4118</v>
      </c>
      <c r="H668" s="5" t="s">
        <v>0</v>
      </c>
      <c r="I668" s="5" t="s">
        <v>0</v>
      </c>
      <c r="J668" s="5" t="s">
        <v>0</v>
      </c>
      <c r="K668" s="23">
        <v>2098</v>
      </c>
      <c r="L668" s="5" t="s">
        <v>0</v>
      </c>
      <c r="M668" s="5" t="s">
        <v>0</v>
      </c>
      <c r="N668" s="5" t="s">
        <v>0</v>
      </c>
      <c r="O668" s="5" t="s">
        <v>0</v>
      </c>
      <c r="P668" s="5" t="s">
        <v>0</v>
      </c>
      <c r="Q668" s="5" t="s">
        <v>0</v>
      </c>
      <c r="R668" s="5" t="s">
        <v>0</v>
      </c>
      <c r="S668" s="5" t="s">
        <v>0</v>
      </c>
      <c r="T668" s="5" t="s">
        <v>0</v>
      </c>
      <c r="U668" s="23">
        <v>311</v>
      </c>
      <c r="V668" s="5" t="s">
        <v>0</v>
      </c>
      <c r="W668" s="23">
        <v>23</v>
      </c>
      <c r="X668" s="23">
        <v>20</v>
      </c>
      <c r="Y668" s="5" t="s">
        <v>0</v>
      </c>
      <c r="Z668" s="5" t="s">
        <v>0</v>
      </c>
      <c r="AA668" s="5" t="s">
        <v>27</v>
      </c>
    </row>
    <row r="669" spans="1:27" ht="27" customHeight="1" x14ac:dyDescent="0.25">
      <c r="A669" s="4" t="s">
        <v>702</v>
      </c>
      <c r="B669" s="23">
        <v>174</v>
      </c>
      <c r="C669" s="23">
        <v>38</v>
      </c>
      <c r="D669" s="5">
        <v>136</v>
      </c>
      <c r="E669" s="5">
        <v>2743</v>
      </c>
      <c r="F669" s="23">
        <v>209</v>
      </c>
      <c r="G669" s="23">
        <v>842</v>
      </c>
      <c r="H669" s="5" t="s">
        <v>0</v>
      </c>
      <c r="I669" s="5" t="s">
        <v>0</v>
      </c>
      <c r="J669" s="5" t="s">
        <v>0</v>
      </c>
      <c r="K669" s="23">
        <v>1865</v>
      </c>
      <c r="L669" s="5" t="s">
        <v>0</v>
      </c>
      <c r="M669" s="5" t="s">
        <v>0</v>
      </c>
      <c r="N669" s="5" t="s">
        <v>0</v>
      </c>
      <c r="O669" s="5" t="s">
        <v>0</v>
      </c>
      <c r="P669" s="5" t="s">
        <v>0</v>
      </c>
      <c r="Q669" s="5" t="s">
        <v>0</v>
      </c>
      <c r="R669" s="5" t="s">
        <v>0</v>
      </c>
      <c r="S669" s="5" t="s">
        <v>0</v>
      </c>
      <c r="T669" s="5" t="s">
        <v>0</v>
      </c>
      <c r="U669" s="23">
        <v>36</v>
      </c>
      <c r="V669" s="5" t="s">
        <v>0</v>
      </c>
      <c r="W669" s="23">
        <v>10</v>
      </c>
      <c r="X669" s="23">
        <v>8</v>
      </c>
      <c r="Y669" s="5" t="s">
        <v>0</v>
      </c>
      <c r="Z669" s="5" t="s">
        <v>0</v>
      </c>
      <c r="AA669" s="5" t="s">
        <v>27</v>
      </c>
    </row>
    <row r="670" spans="1:27" ht="27" customHeight="1" x14ac:dyDescent="0.25">
      <c r="A670" s="4" t="s">
        <v>703</v>
      </c>
      <c r="B670" s="23">
        <v>88</v>
      </c>
      <c r="C670" s="23">
        <v>19</v>
      </c>
      <c r="D670" s="5">
        <v>69</v>
      </c>
      <c r="E670" s="5">
        <v>1916</v>
      </c>
      <c r="F670" s="23">
        <v>82</v>
      </c>
      <c r="G670" s="23">
        <v>1255</v>
      </c>
      <c r="H670" s="5" t="s">
        <v>0</v>
      </c>
      <c r="I670" s="5" t="s">
        <v>0</v>
      </c>
      <c r="J670" s="5" t="s">
        <v>0</v>
      </c>
      <c r="K670" s="23">
        <v>475</v>
      </c>
      <c r="L670" s="5" t="s">
        <v>0</v>
      </c>
      <c r="M670" s="5" t="s">
        <v>0</v>
      </c>
      <c r="N670" s="5" t="s">
        <v>0</v>
      </c>
      <c r="O670" s="5" t="s">
        <v>0</v>
      </c>
      <c r="P670" s="5" t="s">
        <v>0</v>
      </c>
      <c r="Q670" s="5" t="s">
        <v>0</v>
      </c>
      <c r="R670" s="5" t="s">
        <v>0</v>
      </c>
      <c r="S670" s="5" t="s">
        <v>0</v>
      </c>
      <c r="T670" s="5" t="s">
        <v>0</v>
      </c>
      <c r="U670" s="23">
        <v>186</v>
      </c>
      <c r="V670" s="5" t="s">
        <v>0</v>
      </c>
      <c r="W670" s="23">
        <v>1</v>
      </c>
      <c r="X670" s="23">
        <v>25</v>
      </c>
      <c r="Y670" s="5" t="s">
        <v>0</v>
      </c>
      <c r="Z670" s="5" t="s">
        <v>0</v>
      </c>
      <c r="AA670" s="5" t="s">
        <v>27</v>
      </c>
    </row>
    <row r="671" spans="1:27" ht="27" customHeight="1" x14ac:dyDescent="0.25">
      <c r="A671" s="4" t="s">
        <v>704</v>
      </c>
      <c r="B671" s="23">
        <v>235</v>
      </c>
      <c r="C671" s="23">
        <v>74</v>
      </c>
      <c r="D671" s="5">
        <v>161</v>
      </c>
      <c r="E671" s="5">
        <v>7346</v>
      </c>
      <c r="F671" s="23">
        <v>1014</v>
      </c>
      <c r="G671" s="23">
        <v>5741</v>
      </c>
      <c r="H671" s="5" t="s">
        <v>0</v>
      </c>
      <c r="I671" s="5" t="s">
        <v>0</v>
      </c>
      <c r="J671" s="5" t="s">
        <v>0</v>
      </c>
      <c r="K671" s="23">
        <v>1461</v>
      </c>
      <c r="L671" s="5" t="s">
        <v>0</v>
      </c>
      <c r="M671" s="5" t="s">
        <v>0</v>
      </c>
      <c r="N671" s="5" t="s">
        <v>0</v>
      </c>
      <c r="O671" s="5" t="s">
        <v>0</v>
      </c>
      <c r="P671" s="5" t="s">
        <v>0</v>
      </c>
      <c r="Q671" s="5" t="s">
        <v>0</v>
      </c>
      <c r="R671" s="5" t="s">
        <v>0</v>
      </c>
      <c r="S671" s="5" t="s">
        <v>0</v>
      </c>
      <c r="T671" s="5" t="s">
        <v>0</v>
      </c>
      <c r="U671" s="23">
        <v>144</v>
      </c>
      <c r="V671" s="5" t="s">
        <v>0</v>
      </c>
      <c r="W671" s="23">
        <v>52</v>
      </c>
      <c r="X671" s="23">
        <v>16</v>
      </c>
      <c r="Y671" s="5" t="s">
        <v>0</v>
      </c>
      <c r="Z671" s="5" t="s">
        <v>0</v>
      </c>
      <c r="AA671" s="5" t="s">
        <v>27</v>
      </c>
    </row>
    <row r="672" spans="1:27" ht="27" customHeight="1" x14ac:dyDescent="0.25">
      <c r="A672" s="4" t="s">
        <v>705</v>
      </c>
      <c r="B672" s="23">
        <v>127</v>
      </c>
      <c r="C672" s="23">
        <v>13</v>
      </c>
      <c r="D672" s="5">
        <v>114</v>
      </c>
      <c r="E672" s="5">
        <v>1468</v>
      </c>
      <c r="F672" s="23">
        <v>23</v>
      </c>
      <c r="G672" s="23">
        <v>545</v>
      </c>
      <c r="H672" s="5" t="s">
        <v>0</v>
      </c>
      <c r="I672" s="5" t="s">
        <v>0</v>
      </c>
      <c r="J672" s="5" t="s">
        <v>0</v>
      </c>
      <c r="K672" s="23">
        <v>821</v>
      </c>
      <c r="L672" s="5" t="s">
        <v>0</v>
      </c>
      <c r="M672" s="5" t="s">
        <v>0</v>
      </c>
      <c r="N672" s="5" t="s">
        <v>0</v>
      </c>
      <c r="O672" s="5" t="s">
        <v>0</v>
      </c>
      <c r="P672" s="5" t="s">
        <v>0</v>
      </c>
      <c r="Q672" s="5" t="s">
        <v>0</v>
      </c>
      <c r="R672" s="5" t="s">
        <v>0</v>
      </c>
      <c r="S672" s="5" t="s">
        <v>0</v>
      </c>
      <c r="T672" s="5" t="s">
        <v>0</v>
      </c>
      <c r="U672" s="23">
        <v>102</v>
      </c>
      <c r="V672" s="5" t="s">
        <v>0</v>
      </c>
      <c r="W672" s="23">
        <v>2</v>
      </c>
      <c r="X672" s="23">
        <v>4</v>
      </c>
      <c r="Y672" s="5" t="s">
        <v>0</v>
      </c>
      <c r="Z672" s="5" t="s">
        <v>0</v>
      </c>
      <c r="AA672" s="5" t="s">
        <v>45</v>
      </c>
    </row>
    <row r="673" spans="1:27" ht="27" customHeight="1" x14ac:dyDescent="0.25">
      <c r="A673" s="4" t="s">
        <v>706</v>
      </c>
      <c r="B673" s="23">
        <v>185</v>
      </c>
      <c r="C673" s="23">
        <v>40</v>
      </c>
      <c r="D673" s="5">
        <v>145</v>
      </c>
      <c r="E673" s="5">
        <v>5644</v>
      </c>
      <c r="F673" s="23">
        <v>222</v>
      </c>
      <c r="G673" s="23">
        <v>1806</v>
      </c>
      <c r="H673" s="5" t="s">
        <v>0</v>
      </c>
      <c r="I673" s="5" t="s">
        <v>0</v>
      </c>
      <c r="J673" s="23">
        <v>1</v>
      </c>
      <c r="K673" s="23">
        <v>2296</v>
      </c>
      <c r="L673" s="5" t="s">
        <v>0</v>
      </c>
      <c r="M673" s="5" t="s">
        <v>0</v>
      </c>
      <c r="N673" s="5" t="s">
        <v>0</v>
      </c>
      <c r="O673" s="5" t="s">
        <v>0</v>
      </c>
      <c r="P673" s="5" t="s">
        <v>0</v>
      </c>
      <c r="Q673" s="5" t="s">
        <v>0</v>
      </c>
      <c r="R673" s="5" t="s">
        <v>0</v>
      </c>
      <c r="S673" s="5" t="s">
        <v>0</v>
      </c>
      <c r="T673" s="5" t="s">
        <v>0</v>
      </c>
      <c r="U673" s="23">
        <v>1343</v>
      </c>
      <c r="V673" s="23">
        <v>198</v>
      </c>
      <c r="W673" s="23">
        <v>33</v>
      </c>
      <c r="X673" s="23">
        <v>14</v>
      </c>
      <c r="Y673" s="5" t="s">
        <v>0</v>
      </c>
      <c r="Z673" s="5" t="s">
        <v>0</v>
      </c>
      <c r="AA673" s="5" t="s">
        <v>27</v>
      </c>
    </row>
    <row r="674" spans="1:27" ht="27" customHeight="1" x14ac:dyDescent="0.25">
      <c r="A674" s="4" t="s">
        <v>707</v>
      </c>
      <c r="B674" s="23">
        <v>164</v>
      </c>
      <c r="C674" s="23">
        <v>44</v>
      </c>
      <c r="D674" s="5">
        <v>120</v>
      </c>
      <c r="E674" s="5">
        <v>2510</v>
      </c>
      <c r="F674" s="23">
        <v>244</v>
      </c>
      <c r="G674" s="23">
        <v>1472</v>
      </c>
      <c r="H674" s="5" t="s">
        <v>0</v>
      </c>
      <c r="I674" s="5" t="s">
        <v>0</v>
      </c>
      <c r="J674" s="5" t="s">
        <v>0</v>
      </c>
      <c r="K674" s="23">
        <v>953</v>
      </c>
      <c r="L674" s="5" t="s">
        <v>0</v>
      </c>
      <c r="M674" s="5" t="s">
        <v>0</v>
      </c>
      <c r="N674" s="5" t="s">
        <v>0</v>
      </c>
      <c r="O674" s="5" t="s">
        <v>0</v>
      </c>
      <c r="P674" s="5" t="s">
        <v>0</v>
      </c>
      <c r="Q674" s="5" t="s">
        <v>0</v>
      </c>
      <c r="R674" s="5" t="s">
        <v>0</v>
      </c>
      <c r="S674" s="5" t="s">
        <v>0</v>
      </c>
      <c r="T674" s="5" t="s">
        <v>0</v>
      </c>
      <c r="U674" s="23">
        <v>85</v>
      </c>
      <c r="V674" s="5" t="s">
        <v>0</v>
      </c>
      <c r="W674" s="23">
        <v>12</v>
      </c>
      <c r="X674" s="23">
        <v>17</v>
      </c>
      <c r="Y674" s="5" t="s">
        <v>0</v>
      </c>
      <c r="Z674" s="5" t="s">
        <v>0</v>
      </c>
      <c r="AA674" s="5" t="s">
        <v>27</v>
      </c>
    </row>
    <row r="675" spans="1:27" ht="27" customHeight="1" x14ac:dyDescent="0.25">
      <c r="A675" s="4" t="s">
        <v>708</v>
      </c>
      <c r="B675" s="23">
        <v>276</v>
      </c>
      <c r="C675" s="23">
        <v>162</v>
      </c>
      <c r="D675" s="5">
        <v>114</v>
      </c>
      <c r="E675" s="5">
        <v>5612</v>
      </c>
      <c r="F675" s="23">
        <v>2324</v>
      </c>
      <c r="G675" s="23">
        <v>4160</v>
      </c>
      <c r="H675" s="5" t="s">
        <v>0</v>
      </c>
      <c r="I675" s="5" t="s">
        <v>0</v>
      </c>
      <c r="J675" s="23">
        <v>263</v>
      </c>
      <c r="K675" s="23">
        <v>1155</v>
      </c>
      <c r="L675" s="5" t="s">
        <v>0</v>
      </c>
      <c r="M675" s="5" t="s">
        <v>0</v>
      </c>
      <c r="N675" s="5" t="s">
        <v>0</v>
      </c>
      <c r="O675" s="5" t="s">
        <v>0</v>
      </c>
      <c r="P675" s="5" t="s">
        <v>0</v>
      </c>
      <c r="Q675" s="5" t="s">
        <v>0</v>
      </c>
      <c r="R675" s="5" t="s">
        <v>0</v>
      </c>
      <c r="S675" s="5" t="s">
        <v>0</v>
      </c>
      <c r="T675" s="5" t="s">
        <v>0</v>
      </c>
      <c r="U675" s="23">
        <v>34</v>
      </c>
      <c r="V675" s="5" t="s">
        <v>0</v>
      </c>
      <c r="W675" s="23">
        <v>20</v>
      </c>
      <c r="X675" s="23">
        <v>21</v>
      </c>
      <c r="Y675" s="5" t="s">
        <v>0</v>
      </c>
      <c r="Z675" s="5" t="s">
        <v>0</v>
      </c>
      <c r="AA675" s="5" t="s">
        <v>27</v>
      </c>
    </row>
    <row r="676" spans="1:27" ht="27" customHeight="1" x14ac:dyDescent="0.25">
      <c r="A676" s="4" t="s">
        <v>709</v>
      </c>
      <c r="B676" s="23">
        <v>132</v>
      </c>
      <c r="C676" s="23">
        <v>30</v>
      </c>
      <c r="D676" s="5">
        <v>102</v>
      </c>
      <c r="E676" s="5">
        <v>8592</v>
      </c>
      <c r="F676" s="23">
        <v>419</v>
      </c>
      <c r="G676" s="23">
        <v>4096</v>
      </c>
      <c r="H676" s="5" t="s">
        <v>0</v>
      </c>
      <c r="I676" s="5" t="s">
        <v>0</v>
      </c>
      <c r="J676" s="5" t="s">
        <v>0</v>
      </c>
      <c r="K676" s="23">
        <v>4132</v>
      </c>
      <c r="L676" s="5" t="s">
        <v>0</v>
      </c>
      <c r="M676" s="5" t="s">
        <v>0</v>
      </c>
      <c r="N676" s="5" t="s">
        <v>0</v>
      </c>
      <c r="O676" s="5" t="s">
        <v>0</v>
      </c>
      <c r="P676" s="5" t="s">
        <v>0</v>
      </c>
      <c r="Q676" s="5" t="s">
        <v>0</v>
      </c>
      <c r="R676" s="5" t="s">
        <v>0</v>
      </c>
      <c r="S676" s="5" t="s">
        <v>0</v>
      </c>
      <c r="T676" s="5" t="s">
        <v>0</v>
      </c>
      <c r="U676" s="23">
        <v>364</v>
      </c>
      <c r="V676" s="5" t="s">
        <v>0</v>
      </c>
      <c r="W676" s="23">
        <v>19</v>
      </c>
      <c r="X676" s="23">
        <v>50</v>
      </c>
      <c r="Y676" s="5" t="s">
        <v>0</v>
      </c>
      <c r="Z676" s="5" t="s">
        <v>0</v>
      </c>
      <c r="AA676" s="5" t="s">
        <v>45</v>
      </c>
    </row>
    <row r="677" spans="1:27" ht="27" customHeight="1" x14ac:dyDescent="0.25">
      <c r="A677" s="4" t="s">
        <v>710</v>
      </c>
      <c r="B677" s="23">
        <v>852</v>
      </c>
      <c r="C677" s="23">
        <v>347</v>
      </c>
      <c r="D677" s="5">
        <v>505</v>
      </c>
      <c r="E677" s="5">
        <v>13755</v>
      </c>
      <c r="F677" s="23">
        <v>2883</v>
      </c>
      <c r="G677" s="23">
        <v>10146</v>
      </c>
      <c r="H677" s="5" t="s">
        <v>0</v>
      </c>
      <c r="I677" s="5" t="s">
        <v>0</v>
      </c>
      <c r="J677" s="5" t="s">
        <v>0</v>
      </c>
      <c r="K677" s="23">
        <v>3245</v>
      </c>
      <c r="L677" s="5" t="s">
        <v>0</v>
      </c>
      <c r="M677" s="5" t="s">
        <v>0</v>
      </c>
      <c r="N677" s="5" t="s">
        <v>0</v>
      </c>
      <c r="O677" s="5" t="s">
        <v>0</v>
      </c>
      <c r="P677" s="5" t="s">
        <v>0</v>
      </c>
      <c r="Q677" s="5" t="s">
        <v>0</v>
      </c>
      <c r="R677" s="5" t="s">
        <v>0</v>
      </c>
      <c r="S677" s="5" t="s">
        <v>0</v>
      </c>
      <c r="T677" s="5" t="s">
        <v>0</v>
      </c>
      <c r="U677" s="23">
        <v>364</v>
      </c>
      <c r="V677" s="5" t="s">
        <v>0</v>
      </c>
      <c r="W677" s="23">
        <v>243</v>
      </c>
      <c r="X677" s="23">
        <v>61</v>
      </c>
      <c r="Y677" s="5" t="s">
        <v>0</v>
      </c>
      <c r="Z677" s="5" t="s">
        <v>0</v>
      </c>
      <c r="AA677" s="5" t="s">
        <v>27</v>
      </c>
    </row>
    <row r="678" spans="1:27" ht="27" customHeight="1" x14ac:dyDescent="0.25">
      <c r="A678" s="4" t="s">
        <v>711</v>
      </c>
      <c r="B678" s="23">
        <v>242</v>
      </c>
      <c r="C678" s="23">
        <v>90</v>
      </c>
      <c r="D678" s="5">
        <v>152</v>
      </c>
      <c r="E678" s="5">
        <v>2934</v>
      </c>
      <c r="F678" s="23">
        <v>389</v>
      </c>
      <c r="G678" s="23">
        <v>2164</v>
      </c>
      <c r="H678" s="5" t="s">
        <v>0</v>
      </c>
      <c r="I678" s="5" t="s">
        <v>0</v>
      </c>
      <c r="J678" s="5" t="s">
        <v>0</v>
      </c>
      <c r="K678" s="23">
        <v>556</v>
      </c>
      <c r="L678" s="5" t="s">
        <v>0</v>
      </c>
      <c r="M678" s="23">
        <v>1</v>
      </c>
      <c r="N678" s="5" t="s">
        <v>0</v>
      </c>
      <c r="O678" s="5" t="s">
        <v>0</v>
      </c>
      <c r="P678" s="5" t="s">
        <v>0</v>
      </c>
      <c r="Q678" s="5" t="s">
        <v>0</v>
      </c>
      <c r="R678" s="5" t="s">
        <v>0</v>
      </c>
      <c r="S678" s="5" t="s">
        <v>0</v>
      </c>
      <c r="T678" s="5" t="s">
        <v>0</v>
      </c>
      <c r="U678" s="23">
        <v>213</v>
      </c>
      <c r="V678" s="5" t="s">
        <v>0</v>
      </c>
      <c r="W678" s="23">
        <v>79</v>
      </c>
      <c r="X678" s="23">
        <v>32</v>
      </c>
      <c r="Y678" s="5" t="s">
        <v>0</v>
      </c>
      <c r="Z678" s="5" t="s">
        <v>0</v>
      </c>
      <c r="AA678" s="5" t="s">
        <v>27</v>
      </c>
    </row>
    <row r="679" spans="1:27" ht="27" customHeight="1" x14ac:dyDescent="0.25">
      <c r="A679" s="4" t="s">
        <v>712</v>
      </c>
      <c r="B679" s="23">
        <v>183</v>
      </c>
      <c r="C679" s="23">
        <v>116</v>
      </c>
      <c r="D679" s="5">
        <v>67</v>
      </c>
      <c r="E679" s="5">
        <v>4239</v>
      </c>
      <c r="F679" s="23">
        <v>1478</v>
      </c>
      <c r="G679" s="23">
        <v>2444</v>
      </c>
      <c r="H679" s="5" t="s">
        <v>0</v>
      </c>
      <c r="I679" s="5" t="s">
        <v>0</v>
      </c>
      <c r="J679" s="5" t="s">
        <v>0</v>
      </c>
      <c r="K679" s="23">
        <v>1694</v>
      </c>
      <c r="L679" s="5" t="s">
        <v>0</v>
      </c>
      <c r="M679" s="5" t="s">
        <v>0</v>
      </c>
      <c r="N679" s="5" t="s">
        <v>0</v>
      </c>
      <c r="O679" s="5" t="s">
        <v>0</v>
      </c>
      <c r="P679" s="5" t="s">
        <v>0</v>
      </c>
      <c r="Q679" s="5" t="s">
        <v>0</v>
      </c>
      <c r="R679" s="5" t="s">
        <v>0</v>
      </c>
      <c r="S679" s="5" t="s">
        <v>0</v>
      </c>
      <c r="T679" s="5" t="s">
        <v>0</v>
      </c>
      <c r="U679" s="23">
        <v>101</v>
      </c>
      <c r="V679" s="5" t="s">
        <v>0</v>
      </c>
      <c r="W679" s="23">
        <v>29</v>
      </c>
      <c r="X679" s="23">
        <v>33</v>
      </c>
      <c r="Y679" s="5" t="s">
        <v>0</v>
      </c>
      <c r="Z679" s="5" t="s">
        <v>0</v>
      </c>
      <c r="AA679" s="5" t="s">
        <v>27</v>
      </c>
    </row>
    <row r="680" spans="1:27" ht="27" customHeight="1" x14ac:dyDescent="0.25">
      <c r="A680" s="4" t="s">
        <v>713</v>
      </c>
      <c r="B680" s="23">
        <v>77</v>
      </c>
      <c r="C680" s="23">
        <v>24</v>
      </c>
      <c r="D680" s="5">
        <v>53</v>
      </c>
      <c r="E680" s="5">
        <v>2115</v>
      </c>
      <c r="F680" s="23">
        <v>83</v>
      </c>
      <c r="G680" s="23">
        <v>805</v>
      </c>
      <c r="H680" s="5" t="s">
        <v>0</v>
      </c>
      <c r="I680" s="5" t="s">
        <v>0</v>
      </c>
      <c r="J680" s="5" t="s">
        <v>0</v>
      </c>
      <c r="K680" s="23">
        <v>1275</v>
      </c>
      <c r="L680" s="5" t="s">
        <v>0</v>
      </c>
      <c r="M680" s="5" t="s">
        <v>0</v>
      </c>
      <c r="N680" s="5" t="s">
        <v>0</v>
      </c>
      <c r="O680" s="5" t="s">
        <v>0</v>
      </c>
      <c r="P680" s="5" t="s">
        <v>0</v>
      </c>
      <c r="Q680" s="5" t="s">
        <v>0</v>
      </c>
      <c r="R680" s="5" t="s">
        <v>0</v>
      </c>
      <c r="S680" s="5" t="s">
        <v>0</v>
      </c>
      <c r="T680" s="5" t="s">
        <v>0</v>
      </c>
      <c r="U680" s="23">
        <v>35</v>
      </c>
      <c r="V680" s="5" t="s">
        <v>0</v>
      </c>
      <c r="W680" s="23">
        <v>4</v>
      </c>
      <c r="X680" s="5" t="s">
        <v>0</v>
      </c>
      <c r="Y680" s="5" t="s">
        <v>0</v>
      </c>
      <c r="Z680" s="5" t="s">
        <v>0</v>
      </c>
      <c r="AA680" s="5" t="s">
        <v>27</v>
      </c>
    </row>
    <row r="681" spans="1:27" ht="27" customHeight="1" x14ac:dyDescent="0.25">
      <c r="A681" s="3" t="s">
        <v>714</v>
      </c>
      <c r="B681" s="22">
        <f>SUM(B682:B702)</f>
        <v>7386</v>
      </c>
      <c r="C681" s="22">
        <f t="shared" ref="C681:R681" si="96">SUM(C682:C702)</f>
        <v>2510</v>
      </c>
      <c r="D681" s="22">
        <f t="shared" si="96"/>
        <v>4876</v>
      </c>
      <c r="E681" s="22">
        <f t="shared" si="96"/>
        <v>124175</v>
      </c>
      <c r="F681" s="22">
        <f t="shared" si="96"/>
        <v>13904</v>
      </c>
      <c r="G681" s="22">
        <f t="shared" si="96"/>
        <v>65967</v>
      </c>
      <c r="H681" s="22">
        <f t="shared" si="96"/>
        <v>0</v>
      </c>
      <c r="I681" s="22">
        <f t="shared" si="96"/>
        <v>0</v>
      </c>
      <c r="J681" s="22">
        <f t="shared" si="96"/>
        <v>1273</v>
      </c>
      <c r="K681" s="22">
        <f t="shared" si="96"/>
        <v>50834</v>
      </c>
      <c r="L681" s="22">
        <f t="shared" si="96"/>
        <v>307</v>
      </c>
      <c r="M681" s="22">
        <f t="shared" si="96"/>
        <v>0</v>
      </c>
      <c r="N681" s="22">
        <f t="shared" si="96"/>
        <v>4</v>
      </c>
      <c r="O681" s="22">
        <f t="shared" si="96"/>
        <v>0</v>
      </c>
      <c r="P681" s="22">
        <f t="shared" si="96"/>
        <v>0</v>
      </c>
      <c r="Q681" s="22">
        <f t="shared" si="96"/>
        <v>0</v>
      </c>
      <c r="R681" s="22">
        <f t="shared" si="96"/>
        <v>0</v>
      </c>
      <c r="S681" s="22">
        <f t="shared" ref="S681:Z681" si="97">SUM(S682:S702)</f>
        <v>569</v>
      </c>
      <c r="T681" s="22">
        <f t="shared" si="97"/>
        <v>0</v>
      </c>
      <c r="U681" s="22">
        <f t="shared" si="97"/>
        <v>5221</v>
      </c>
      <c r="V681" s="22">
        <f t="shared" si="97"/>
        <v>0</v>
      </c>
      <c r="W681" s="22">
        <f t="shared" si="97"/>
        <v>1859</v>
      </c>
      <c r="X681" s="22">
        <f t="shared" si="97"/>
        <v>1527</v>
      </c>
      <c r="Y681" s="22">
        <f t="shared" si="97"/>
        <v>0</v>
      </c>
      <c r="Z681" s="22">
        <f t="shared" si="97"/>
        <v>0</v>
      </c>
      <c r="AA681" s="22">
        <f>SUM(AA682:AA702)</f>
        <v>0</v>
      </c>
    </row>
    <row r="682" spans="1:27" ht="27" customHeight="1" x14ac:dyDescent="0.25">
      <c r="A682" s="4" t="s">
        <v>715</v>
      </c>
      <c r="B682" s="23">
        <v>163</v>
      </c>
      <c r="C682" s="23">
        <v>45</v>
      </c>
      <c r="D682" s="5">
        <v>118</v>
      </c>
      <c r="E682" s="5">
        <v>3244</v>
      </c>
      <c r="F682" s="23">
        <v>208</v>
      </c>
      <c r="G682" s="23">
        <v>1942</v>
      </c>
      <c r="H682" s="5" t="s">
        <v>0</v>
      </c>
      <c r="I682" s="5" t="s">
        <v>0</v>
      </c>
      <c r="J682" s="5" t="s">
        <v>0</v>
      </c>
      <c r="K682" s="23">
        <v>1221</v>
      </c>
      <c r="L682" s="5" t="s">
        <v>0</v>
      </c>
      <c r="M682" s="5" t="s">
        <v>0</v>
      </c>
      <c r="N682" s="5" t="s">
        <v>0</v>
      </c>
      <c r="O682" s="5" t="s">
        <v>0</v>
      </c>
      <c r="P682" s="5" t="s">
        <v>0</v>
      </c>
      <c r="Q682" s="5" t="s">
        <v>0</v>
      </c>
      <c r="R682" s="5" t="s">
        <v>0</v>
      </c>
      <c r="S682" s="5" t="s">
        <v>0</v>
      </c>
      <c r="T682" s="5" t="s">
        <v>0</v>
      </c>
      <c r="U682" s="23">
        <v>81</v>
      </c>
      <c r="V682" s="5" t="s">
        <v>0</v>
      </c>
      <c r="W682" s="23">
        <v>55</v>
      </c>
      <c r="X682" s="23">
        <v>19</v>
      </c>
      <c r="Y682" s="5" t="s">
        <v>0</v>
      </c>
      <c r="Z682" s="5" t="s">
        <v>0</v>
      </c>
      <c r="AA682" s="5" t="s">
        <v>27</v>
      </c>
    </row>
    <row r="683" spans="1:27" ht="27" customHeight="1" x14ac:dyDescent="0.25">
      <c r="A683" s="4" t="s">
        <v>716</v>
      </c>
      <c r="B683" s="23">
        <v>932</v>
      </c>
      <c r="C683" s="23">
        <v>283</v>
      </c>
      <c r="D683" s="5">
        <v>649</v>
      </c>
      <c r="E683" s="5">
        <v>17366</v>
      </c>
      <c r="F683" s="23">
        <v>2007</v>
      </c>
      <c r="G683" s="23">
        <v>7805</v>
      </c>
      <c r="H683" s="5" t="s">
        <v>0</v>
      </c>
      <c r="I683" s="5" t="s">
        <v>0</v>
      </c>
      <c r="J683" s="23">
        <v>94</v>
      </c>
      <c r="K683" s="23">
        <v>9030</v>
      </c>
      <c r="L683" s="23">
        <v>2</v>
      </c>
      <c r="M683" s="5" t="s">
        <v>0</v>
      </c>
      <c r="N683" s="5" t="s">
        <v>0</v>
      </c>
      <c r="O683" s="5" t="s">
        <v>0</v>
      </c>
      <c r="P683" s="5" t="s">
        <v>0</v>
      </c>
      <c r="Q683" s="5" t="s">
        <v>0</v>
      </c>
      <c r="R683" s="5" t="s">
        <v>0</v>
      </c>
      <c r="S683" s="5" t="s">
        <v>0</v>
      </c>
      <c r="T683" s="5" t="s">
        <v>0</v>
      </c>
      <c r="U683" s="23">
        <v>435</v>
      </c>
      <c r="V683" s="5" t="s">
        <v>0</v>
      </c>
      <c r="W683" s="23">
        <v>17</v>
      </c>
      <c r="X683" s="23">
        <v>203</v>
      </c>
      <c r="Y683" s="5" t="s">
        <v>0</v>
      </c>
      <c r="Z683" s="5" t="s">
        <v>0</v>
      </c>
      <c r="AA683" s="5" t="s">
        <v>27</v>
      </c>
    </row>
    <row r="684" spans="1:27" ht="27" customHeight="1" x14ac:dyDescent="0.25">
      <c r="A684" s="4" t="s">
        <v>717</v>
      </c>
      <c r="B684" s="23">
        <v>196</v>
      </c>
      <c r="C684" s="23">
        <v>82</v>
      </c>
      <c r="D684" s="5">
        <v>114</v>
      </c>
      <c r="E684" s="5">
        <v>1705</v>
      </c>
      <c r="F684" s="23">
        <v>234</v>
      </c>
      <c r="G684" s="23">
        <v>929</v>
      </c>
      <c r="H684" s="5" t="s">
        <v>0</v>
      </c>
      <c r="I684" s="5" t="s">
        <v>0</v>
      </c>
      <c r="J684" s="5" t="s">
        <v>0</v>
      </c>
      <c r="K684" s="23">
        <v>672</v>
      </c>
      <c r="L684" s="23">
        <v>34</v>
      </c>
      <c r="M684" s="5" t="s">
        <v>0</v>
      </c>
      <c r="N684" s="5" t="s">
        <v>0</v>
      </c>
      <c r="O684" s="5" t="s">
        <v>0</v>
      </c>
      <c r="P684" s="5" t="s">
        <v>0</v>
      </c>
      <c r="Q684" s="5" t="s">
        <v>0</v>
      </c>
      <c r="R684" s="5" t="s">
        <v>0</v>
      </c>
      <c r="S684" s="5" t="s">
        <v>0</v>
      </c>
      <c r="T684" s="5" t="s">
        <v>0</v>
      </c>
      <c r="U684" s="23">
        <v>70</v>
      </c>
      <c r="V684" s="5" t="s">
        <v>0</v>
      </c>
      <c r="W684" s="23">
        <v>38</v>
      </c>
      <c r="X684" s="23">
        <v>11</v>
      </c>
      <c r="Y684" s="5" t="s">
        <v>0</v>
      </c>
      <c r="Z684" s="5" t="s">
        <v>0</v>
      </c>
      <c r="AA684" s="5" t="s">
        <v>27</v>
      </c>
    </row>
    <row r="685" spans="1:27" ht="27" customHeight="1" x14ac:dyDescent="0.25">
      <c r="A685" s="4" t="s">
        <v>718</v>
      </c>
      <c r="B685" s="23">
        <v>486</v>
      </c>
      <c r="C685" s="23">
        <v>194</v>
      </c>
      <c r="D685" s="5">
        <v>292</v>
      </c>
      <c r="E685" s="5">
        <v>6372</v>
      </c>
      <c r="F685" s="23">
        <v>1071</v>
      </c>
      <c r="G685" s="23">
        <v>3325</v>
      </c>
      <c r="H685" s="5" t="s">
        <v>0</v>
      </c>
      <c r="I685" s="5" t="s">
        <v>0</v>
      </c>
      <c r="J685" s="23">
        <v>20</v>
      </c>
      <c r="K685" s="23">
        <v>2835</v>
      </c>
      <c r="L685" s="5" t="s">
        <v>0</v>
      </c>
      <c r="M685" s="5" t="s">
        <v>0</v>
      </c>
      <c r="N685" s="5" t="s">
        <v>0</v>
      </c>
      <c r="O685" s="5" t="s">
        <v>0</v>
      </c>
      <c r="P685" s="5" t="s">
        <v>0</v>
      </c>
      <c r="Q685" s="5" t="s">
        <v>0</v>
      </c>
      <c r="R685" s="5" t="s">
        <v>0</v>
      </c>
      <c r="S685" s="23">
        <v>26</v>
      </c>
      <c r="T685" s="5" t="s">
        <v>0</v>
      </c>
      <c r="U685" s="23">
        <v>166</v>
      </c>
      <c r="V685" s="5" t="s">
        <v>0</v>
      </c>
      <c r="W685" s="23">
        <v>409</v>
      </c>
      <c r="X685" s="23">
        <v>49</v>
      </c>
      <c r="Y685" s="5" t="s">
        <v>0</v>
      </c>
      <c r="Z685" s="5" t="s">
        <v>0</v>
      </c>
      <c r="AA685" s="5" t="s">
        <v>27</v>
      </c>
    </row>
    <row r="686" spans="1:27" ht="27" customHeight="1" x14ac:dyDescent="0.25">
      <c r="A686" s="4" t="s">
        <v>719</v>
      </c>
      <c r="B686" s="23">
        <v>250</v>
      </c>
      <c r="C686" s="23">
        <v>113</v>
      </c>
      <c r="D686" s="5">
        <v>137</v>
      </c>
      <c r="E686" s="5">
        <v>2001</v>
      </c>
      <c r="F686" s="23">
        <v>380</v>
      </c>
      <c r="G686" s="23">
        <v>1551</v>
      </c>
      <c r="H686" s="5" t="s">
        <v>0</v>
      </c>
      <c r="I686" s="5" t="s">
        <v>0</v>
      </c>
      <c r="J686" s="5" t="s">
        <v>0</v>
      </c>
      <c r="K686" s="23">
        <v>390</v>
      </c>
      <c r="L686" s="5" t="s">
        <v>0</v>
      </c>
      <c r="M686" s="5" t="s">
        <v>0</v>
      </c>
      <c r="N686" s="5" t="s">
        <v>0</v>
      </c>
      <c r="O686" s="5" t="s">
        <v>0</v>
      </c>
      <c r="P686" s="5" t="s">
        <v>0</v>
      </c>
      <c r="Q686" s="5" t="s">
        <v>0</v>
      </c>
      <c r="R686" s="5" t="s">
        <v>0</v>
      </c>
      <c r="S686" s="5" t="s">
        <v>0</v>
      </c>
      <c r="T686" s="5" t="s">
        <v>0</v>
      </c>
      <c r="U686" s="23">
        <v>60</v>
      </c>
      <c r="V686" s="5" t="s">
        <v>0</v>
      </c>
      <c r="W686" s="23">
        <v>304</v>
      </c>
      <c r="X686" s="23">
        <v>80</v>
      </c>
      <c r="Y686" s="5" t="s">
        <v>0</v>
      </c>
      <c r="Z686" s="5" t="s">
        <v>0</v>
      </c>
      <c r="AA686" s="5" t="s">
        <v>27</v>
      </c>
    </row>
    <row r="687" spans="1:27" ht="27" customHeight="1" x14ac:dyDescent="0.25">
      <c r="A687" s="4" t="s">
        <v>720</v>
      </c>
      <c r="B687" s="23">
        <v>233</v>
      </c>
      <c r="C687" s="23">
        <v>73</v>
      </c>
      <c r="D687" s="5">
        <v>160</v>
      </c>
      <c r="E687" s="5">
        <v>4090</v>
      </c>
      <c r="F687" s="23">
        <v>563</v>
      </c>
      <c r="G687" s="23">
        <v>1527</v>
      </c>
      <c r="H687" s="5" t="s">
        <v>0</v>
      </c>
      <c r="I687" s="5" t="s">
        <v>0</v>
      </c>
      <c r="J687" s="23">
        <v>400</v>
      </c>
      <c r="K687" s="23">
        <v>1710</v>
      </c>
      <c r="L687" s="5" t="s">
        <v>0</v>
      </c>
      <c r="M687" s="5" t="s">
        <v>0</v>
      </c>
      <c r="N687" s="5" t="s">
        <v>0</v>
      </c>
      <c r="O687" s="5" t="s">
        <v>0</v>
      </c>
      <c r="P687" s="5" t="s">
        <v>0</v>
      </c>
      <c r="Q687" s="5" t="s">
        <v>0</v>
      </c>
      <c r="R687" s="5" t="s">
        <v>0</v>
      </c>
      <c r="S687" s="23">
        <v>250</v>
      </c>
      <c r="T687" s="5" t="s">
        <v>0</v>
      </c>
      <c r="U687" s="23">
        <v>203</v>
      </c>
      <c r="V687" s="5" t="s">
        <v>0</v>
      </c>
      <c r="W687" s="23">
        <v>71</v>
      </c>
      <c r="X687" s="23">
        <v>23</v>
      </c>
      <c r="Y687" s="5" t="s">
        <v>0</v>
      </c>
      <c r="Z687" s="5" t="s">
        <v>0</v>
      </c>
      <c r="AA687" s="5" t="s">
        <v>27</v>
      </c>
    </row>
    <row r="688" spans="1:27" ht="27" customHeight="1" x14ac:dyDescent="0.25">
      <c r="A688" s="4" t="s">
        <v>721</v>
      </c>
      <c r="B688" s="23">
        <v>220</v>
      </c>
      <c r="C688" s="23">
        <v>47</v>
      </c>
      <c r="D688" s="5">
        <v>173</v>
      </c>
      <c r="E688" s="5">
        <v>4198</v>
      </c>
      <c r="F688" s="23">
        <v>157</v>
      </c>
      <c r="G688" s="23">
        <v>1912</v>
      </c>
      <c r="H688" s="5" t="s">
        <v>0</v>
      </c>
      <c r="I688" s="5" t="s">
        <v>0</v>
      </c>
      <c r="J688" s="23">
        <v>54</v>
      </c>
      <c r="K688" s="23">
        <v>2109</v>
      </c>
      <c r="L688" s="5" t="s">
        <v>0</v>
      </c>
      <c r="M688" s="5" t="s">
        <v>0</v>
      </c>
      <c r="N688" s="5" t="s">
        <v>0</v>
      </c>
      <c r="O688" s="5" t="s">
        <v>0</v>
      </c>
      <c r="P688" s="5" t="s">
        <v>0</v>
      </c>
      <c r="Q688" s="5" t="s">
        <v>0</v>
      </c>
      <c r="R688" s="5" t="s">
        <v>0</v>
      </c>
      <c r="S688" s="5" t="s">
        <v>0</v>
      </c>
      <c r="T688" s="5" t="s">
        <v>0</v>
      </c>
      <c r="U688" s="23">
        <v>123</v>
      </c>
      <c r="V688" s="5" t="s">
        <v>0</v>
      </c>
      <c r="W688" s="23">
        <v>3</v>
      </c>
      <c r="X688" s="23">
        <v>8</v>
      </c>
      <c r="Y688" s="5" t="s">
        <v>0</v>
      </c>
      <c r="Z688" s="5" t="s">
        <v>0</v>
      </c>
      <c r="AA688" s="5" t="s">
        <v>27</v>
      </c>
    </row>
    <row r="689" spans="1:27" ht="27" customHeight="1" x14ac:dyDescent="0.25">
      <c r="A689" s="4" t="s">
        <v>722</v>
      </c>
      <c r="B689" s="23">
        <v>2635</v>
      </c>
      <c r="C689" s="23">
        <v>948</v>
      </c>
      <c r="D689" s="5">
        <v>1687</v>
      </c>
      <c r="E689" s="5">
        <v>44514</v>
      </c>
      <c r="F689" s="23">
        <v>5046</v>
      </c>
      <c r="G689" s="23">
        <v>28535</v>
      </c>
      <c r="H689" s="5" t="s">
        <v>0</v>
      </c>
      <c r="I689" s="5" t="s">
        <v>0</v>
      </c>
      <c r="J689" s="23">
        <v>364</v>
      </c>
      <c r="K689" s="23">
        <v>13672</v>
      </c>
      <c r="L689" s="23">
        <v>270</v>
      </c>
      <c r="M689" s="5" t="s">
        <v>0</v>
      </c>
      <c r="N689" s="5">
        <v>4</v>
      </c>
      <c r="O689" s="5" t="s">
        <v>0</v>
      </c>
      <c r="P689" s="5" t="s">
        <v>0</v>
      </c>
      <c r="Q689" s="5" t="s">
        <v>0</v>
      </c>
      <c r="R689" s="5" t="s">
        <v>0</v>
      </c>
      <c r="S689" s="23">
        <v>293</v>
      </c>
      <c r="T689" s="5" t="s">
        <v>0</v>
      </c>
      <c r="U689" s="23">
        <v>1376</v>
      </c>
      <c r="V689" s="5" t="s">
        <v>0</v>
      </c>
      <c r="W689" s="23">
        <v>346</v>
      </c>
      <c r="X689" s="23">
        <v>781</v>
      </c>
      <c r="Y689" s="5" t="s">
        <v>0</v>
      </c>
      <c r="Z689" s="5" t="s">
        <v>0</v>
      </c>
      <c r="AA689" s="5" t="s">
        <v>27</v>
      </c>
    </row>
    <row r="690" spans="1:27" ht="27" customHeight="1" x14ac:dyDescent="0.25">
      <c r="A690" s="4" t="s">
        <v>723</v>
      </c>
      <c r="B690" s="23">
        <v>115</v>
      </c>
      <c r="C690" s="23">
        <v>40</v>
      </c>
      <c r="D690" s="5">
        <v>75</v>
      </c>
      <c r="E690" s="5">
        <v>2040</v>
      </c>
      <c r="F690" s="23">
        <v>638</v>
      </c>
      <c r="G690" s="23">
        <v>1396</v>
      </c>
      <c r="H690" s="5" t="s">
        <v>0</v>
      </c>
      <c r="I690" s="5" t="s">
        <v>0</v>
      </c>
      <c r="J690" s="23">
        <v>30</v>
      </c>
      <c r="K690" s="23">
        <v>408</v>
      </c>
      <c r="L690" s="23">
        <v>1</v>
      </c>
      <c r="M690" s="5" t="s">
        <v>0</v>
      </c>
      <c r="N690" s="5" t="s">
        <v>0</v>
      </c>
      <c r="O690" s="5" t="s">
        <v>0</v>
      </c>
      <c r="P690" s="5" t="s">
        <v>0</v>
      </c>
      <c r="Q690" s="5" t="s">
        <v>0</v>
      </c>
      <c r="R690" s="5" t="s">
        <v>0</v>
      </c>
      <c r="S690" s="5" t="s">
        <v>0</v>
      </c>
      <c r="T690" s="5" t="s">
        <v>0</v>
      </c>
      <c r="U690" s="23">
        <v>205</v>
      </c>
      <c r="V690" s="5" t="s">
        <v>0</v>
      </c>
      <c r="W690" s="23">
        <v>49</v>
      </c>
      <c r="X690" s="23">
        <v>21</v>
      </c>
      <c r="Y690" s="5" t="s">
        <v>0</v>
      </c>
      <c r="Z690" s="5" t="s">
        <v>0</v>
      </c>
      <c r="AA690" s="5" t="s">
        <v>27</v>
      </c>
    </row>
    <row r="691" spans="1:27" ht="27" customHeight="1" x14ac:dyDescent="0.25">
      <c r="A691" s="4" t="s">
        <v>724</v>
      </c>
      <c r="B691" s="23">
        <v>185</v>
      </c>
      <c r="C691" s="23">
        <v>51</v>
      </c>
      <c r="D691" s="5">
        <v>134</v>
      </c>
      <c r="E691" s="5">
        <v>3036</v>
      </c>
      <c r="F691" s="23">
        <v>330</v>
      </c>
      <c r="G691" s="23">
        <v>1081</v>
      </c>
      <c r="H691" s="5" t="s">
        <v>0</v>
      </c>
      <c r="I691" s="5" t="s">
        <v>0</v>
      </c>
      <c r="J691" s="23">
        <v>85</v>
      </c>
      <c r="K691" s="23">
        <v>1462</v>
      </c>
      <c r="L691" s="5" t="s">
        <v>0</v>
      </c>
      <c r="M691" s="5" t="s">
        <v>0</v>
      </c>
      <c r="N691" s="5" t="s">
        <v>0</v>
      </c>
      <c r="O691" s="5" t="s">
        <v>0</v>
      </c>
      <c r="P691" s="5" t="s">
        <v>0</v>
      </c>
      <c r="Q691" s="5" t="s">
        <v>0</v>
      </c>
      <c r="R691" s="5" t="s">
        <v>0</v>
      </c>
      <c r="S691" s="5" t="s">
        <v>0</v>
      </c>
      <c r="T691" s="5" t="s">
        <v>0</v>
      </c>
      <c r="U691" s="23">
        <v>408</v>
      </c>
      <c r="V691" s="5" t="s">
        <v>0</v>
      </c>
      <c r="W691" s="23">
        <v>14</v>
      </c>
      <c r="X691" s="23">
        <v>7</v>
      </c>
      <c r="Y691" s="5" t="s">
        <v>0</v>
      </c>
      <c r="Z691" s="5" t="s">
        <v>0</v>
      </c>
      <c r="AA691" s="5" t="s">
        <v>27</v>
      </c>
    </row>
    <row r="692" spans="1:27" ht="27" customHeight="1" x14ac:dyDescent="0.25">
      <c r="A692" s="4" t="s">
        <v>725</v>
      </c>
      <c r="B692" s="23">
        <v>128</v>
      </c>
      <c r="C692" s="23">
        <v>30</v>
      </c>
      <c r="D692" s="5">
        <v>98</v>
      </c>
      <c r="E692" s="5">
        <v>1863</v>
      </c>
      <c r="F692" s="23">
        <v>121</v>
      </c>
      <c r="G692" s="23">
        <v>837</v>
      </c>
      <c r="H692" s="5" t="s">
        <v>0</v>
      </c>
      <c r="I692" s="5" t="s">
        <v>0</v>
      </c>
      <c r="J692" s="5" t="s">
        <v>0</v>
      </c>
      <c r="K692" s="23">
        <v>898</v>
      </c>
      <c r="L692" s="5" t="s">
        <v>0</v>
      </c>
      <c r="M692" s="5" t="s">
        <v>0</v>
      </c>
      <c r="N692" s="5" t="s">
        <v>0</v>
      </c>
      <c r="O692" s="5" t="s">
        <v>0</v>
      </c>
      <c r="P692" s="5" t="s">
        <v>0</v>
      </c>
      <c r="Q692" s="5" t="s">
        <v>0</v>
      </c>
      <c r="R692" s="5" t="s">
        <v>0</v>
      </c>
      <c r="S692" s="5" t="s">
        <v>0</v>
      </c>
      <c r="T692" s="5" t="s">
        <v>0</v>
      </c>
      <c r="U692" s="23">
        <v>128</v>
      </c>
      <c r="V692" s="5" t="s">
        <v>0</v>
      </c>
      <c r="W692" s="23">
        <v>6</v>
      </c>
      <c r="X692" s="23">
        <v>1</v>
      </c>
      <c r="Y692" s="5" t="s">
        <v>0</v>
      </c>
      <c r="Z692" s="5" t="s">
        <v>0</v>
      </c>
      <c r="AA692" s="5" t="s">
        <v>27</v>
      </c>
    </row>
    <row r="693" spans="1:27" ht="27" customHeight="1" x14ac:dyDescent="0.25">
      <c r="A693" s="4" t="s">
        <v>726</v>
      </c>
      <c r="B693" s="23">
        <v>199</v>
      </c>
      <c r="C693" s="23">
        <v>64</v>
      </c>
      <c r="D693" s="5">
        <v>135</v>
      </c>
      <c r="E693" s="5">
        <v>6128</v>
      </c>
      <c r="F693" s="23">
        <v>236</v>
      </c>
      <c r="G693" s="23">
        <v>2861</v>
      </c>
      <c r="H693" s="5" t="s">
        <v>0</v>
      </c>
      <c r="I693" s="5" t="s">
        <v>0</v>
      </c>
      <c r="J693" s="5" t="s">
        <v>0</v>
      </c>
      <c r="K693" s="23">
        <v>3265</v>
      </c>
      <c r="L693" s="5" t="s">
        <v>0</v>
      </c>
      <c r="M693" s="5" t="s">
        <v>0</v>
      </c>
      <c r="N693" s="5" t="s">
        <v>0</v>
      </c>
      <c r="O693" s="5" t="s">
        <v>0</v>
      </c>
      <c r="P693" s="5" t="s">
        <v>0</v>
      </c>
      <c r="Q693" s="5" t="s">
        <v>0</v>
      </c>
      <c r="R693" s="5" t="s">
        <v>0</v>
      </c>
      <c r="S693" s="5" t="s">
        <v>0</v>
      </c>
      <c r="T693" s="5" t="s">
        <v>0</v>
      </c>
      <c r="U693" s="23">
        <v>2</v>
      </c>
      <c r="V693" s="5" t="s">
        <v>0</v>
      </c>
      <c r="W693" s="23">
        <v>215</v>
      </c>
      <c r="X693" s="23">
        <v>58</v>
      </c>
      <c r="Y693" s="5" t="s">
        <v>0</v>
      </c>
      <c r="Z693" s="5" t="s">
        <v>0</v>
      </c>
      <c r="AA693" s="5" t="s">
        <v>27</v>
      </c>
    </row>
    <row r="694" spans="1:27" ht="27" customHeight="1" x14ac:dyDescent="0.25">
      <c r="A694" s="4" t="s">
        <v>727</v>
      </c>
      <c r="B694" s="23">
        <v>180</v>
      </c>
      <c r="C694" s="23">
        <v>66</v>
      </c>
      <c r="D694" s="5">
        <v>114</v>
      </c>
      <c r="E694" s="5">
        <v>1768</v>
      </c>
      <c r="F694" s="23">
        <v>355</v>
      </c>
      <c r="G694" s="23">
        <v>1202</v>
      </c>
      <c r="H694" s="5" t="s">
        <v>0</v>
      </c>
      <c r="I694" s="5" t="s">
        <v>0</v>
      </c>
      <c r="J694" s="23">
        <v>39</v>
      </c>
      <c r="K694" s="23">
        <v>527</v>
      </c>
      <c r="L694" s="5" t="s">
        <v>0</v>
      </c>
      <c r="M694" s="5" t="s">
        <v>0</v>
      </c>
      <c r="N694" s="5" t="s">
        <v>0</v>
      </c>
      <c r="O694" s="5" t="s">
        <v>0</v>
      </c>
      <c r="P694" s="5" t="s">
        <v>0</v>
      </c>
      <c r="Q694" s="5" t="s">
        <v>0</v>
      </c>
      <c r="R694" s="5" t="s">
        <v>0</v>
      </c>
      <c r="S694" s="5" t="s">
        <v>0</v>
      </c>
      <c r="T694" s="5" t="s">
        <v>0</v>
      </c>
      <c r="U694" s="5" t="s">
        <v>0</v>
      </c>
      <c r="V694" s="5" t="s">
        <v>0</v>
      </c>
      <c r="W694" s="23">
        <v>60</v>
      </c>
      <c r="X694" s="23">
        <v>24</v>
      </c>
      <c r="Y694" s="5" t="s">
        <v>0</v>
      </c>
      <c r="Z694" s="5" t="s">
        <v>0</v>
      </c>
      <c r="AA694" s="5" t="s">
        <v>27</v>
      </c>
    </row>
    <row r="695" spans="1:27" ht="27" customHeight="1" x14ac:dyDescent="0.25">
      <c r="A695" s="4" t="s">
        <v>728</v>
      </c>
      <c r="B695" s="23">
        <v>126</v>
      </c>
      <c r="C695" s="23">
        <v>20</v>
      </c>
      <c r="D695" s="5">
        <v>106</v>
      </c>
      <c r="E695" s="5">
        <v>3374</v>
      </c>
      <c r="F695" s="23">
        <v>79</v>
      </c>
      <c r="G695" s="23">
        <v>1280</v>
      </c>
      <c r="H695" s="5" t="s">
        <v>0</v>
      </c>
      <c r="I695" s="5" t="s">
        <v>0</v>
      </c>
      <c r="J695" s="23">
        <v>5</v>
      </c>
      <c r="K695" s="23">
        <v>1673</v>
      </c>
      <c r="L695" s="5" t="s">
        <v>0</v>
      </c>
      <c r="M695" s="5" t="s">
        <v>0</v>
      </c>
      <c r="N695" s="5" t="s">
        <v>0</v>
      </c>
      <c r="O695" s="5" t="s">
        <v>0</v>
      </c>
      <c r="P695" s="5" t="s">
        <v>0</v>
      </c>
      <c r="Q695" s="5" t="s">
        <v>0</v>
      </c>
      <c r="R695" s="5" t="s">
        <v>0</v>
      </c>
      <c r="S695" s="5" t="s">
        <v>0</v>
      </c>
      <c r="T695" s="5" t="s">
        <v>0</v>
      </c>
      <c r="U695" s="23">
        <v>416</v>
      </c>
      <c r="V695" s="5" t="s">
        <v>0</v>
      </c>
      <c r="W695" s="23">
        <v>20</v>
      </c>
      <c r="X695" s="23">
        <v>8</v>
      </c>
      <c r="Y695" s="5" t="s">
        <v>0</v>
      </c>
      <c r="Z695" s="5" t="s">
        <v>0</v>
      </c>
      <c r="AA695" s="5" t="s">
        <v>27</v>
      </c>
    </row>
    <row r="696" spans="1:27" ht="27" customHeight="1" x14ac:dyDescent="0.25">
      <c r="A696" s="4" t="s">
        <v>729</v>
      </c>
      <c r="B696" s="23">
        <v>145</v>
      </c>
      <c r="C696" s="23">
        <v>48</v>
      </c>
      <c r="D696" s="5">
        <v>97</v>
      </c>
      <c r="E696" s="5">
        <v>3250</v>
      </c>
      <c r="F696" s="23">
        <v>254</v>
      </c>
      <c r="G696" s="23">
        <v>1680</v>
      </c>
      <c r="H696" s="5" t="s">
        <v>0</v>
      </c>
      <c r="I696" s="5" t="s">
        <v>0</v>
      </c>
      <c r="J696" s="23">
        <v>12</v>
      </c>
      <c r="K696" s="23">
        <v>1488</v>
      </c>
      <c r="L696" s="5" t="s">
        <v>0</v>
      </c>
      <c r="M696" s="5" t="s">
        <v>0</v>
      </c>
      <c r="N696" s="5" t="s">
        <v>0</v>
      </c>
      <c r="O696" s="5" t="s">
        <v>0</v>
      </c>
      <c r="P696" s="5" t="s">
        <v>0</v>
      </c>
      <c r="Q696" s="5" t="s">
        <v>0</v>
      </c>
      <c r="R696" s="5" t="s">
        <v>0</v>
      </c>
      <c r="S696" s="5" t="s">
        <v>0</v>
      </c>
      <c r="T696" s="5" t="s">
        <v>0</v>
      </c>
      <c r="U696" s="23">
        <v>70</v>
      </c>
      <c r="V696" s="5" t="s">
        <v>0</v>
      </c>
      <c r="W696" s="23">
        <v>62</v>
      </c>
      <c r="X696" s="23">
        <v>24</v>
      </c>
      <c r="Y696" s="5" t="s">
        <v>0</v>
      </c>
      <c r="Z696" s="5" t="s">
        <v>0</v>
      </c>
      <c r="AA696" s="5" t="s">
        <v>27</v>
      </c>
    </row>
    <row r="697" spans="1:27" ht="27" customHeight="1" x14ac:dyDescent="0.25">
      <c r="A697" s="4" t="s">
        <v>730</v>
      </c>
      <c r="B697" s="23">
        <v>393</v>
      </c>
      <c r="C697" s="23">
        <v>177</v>
      </c>
      <c r="D697" s="5">
        <v>216</v>
      </c>
      <c r="E697" s="5">
        <v>3869</v>
      </c>
      <c r="F697" s="23">
        <v>1180</v>
      </c>
      <c r="G697" s="23">
        <v>2724</v>
      </c>
      <c r="H697" s="5" t="s">
        <v>0</v>
      </c>
      <c r="I697" s="5" t="s">
        <v>0</v>
      </c>
      <c r="J697" s="23">
        <v>17</v>
      </c>
      <c r="K697" s="23">
        <v>923</v>
      </c>
      <c r="L697" s="5" t="s">
        <v>0</v>
      </c>
      <c r="M697" s="5" t="s">
        <v>0</v>
      </c>
      <c r="N697" s="5" t="s">
        <v>0</v>
      </c>
      <c r="O697" s="5" t="s">
        <v>0</v>
      </c>
      <c r="P697" s="5" t="s">
        <v>0</v>
      </c>
      <c r="Q697" s="5" t="s">
        <v>0</v>
      </c>
      <c r="R697" s="5" t="s">
        <v>0</v>
      </c>
      <c r="S697" s="5" t="s">
        <v>0</v>
      </c>
      <c r="T697" s="5" t="s">
        <v>0</v>
      </c>
      <c r="U697" s="23">
        <v>205</v>
      </c>
      <c r="V697" s="5" t="s">
        <v>0</v>
      </c>
      <c r="W697" s="23">
        <v>26</v>
      </c>
      <c r="X697" s="23">
        <v>9</v>
      </c>
      <c r="Y697" s="5" t="s">
        <v>0</v>
      </c>
      <c r="Z697" s="5" t="s">
        <v>0</v>
      </c>
      <c r="AA697" s="5" t="s">
        <v>27</v>
      </c>
    </row>
    <row r="698" spans="1:27" ht="27" customHeight="1" x14ac:dyDescent="0.25">
      <c r="A698" s="4" t="s">
        <v>731</v>
      </c>
      <c r="B698" s="23">
        <v>280</v>
      </c>
      <c r="C698" s="23">
        <v>123</v>
      </c>
      <c r="D698" s="5">
        <v>157</v>
      </c>
      <c r="E698" s="5">
        <v>4884</v>
      </c>
      <c r="F698" s="23">
        <v>565</v>
      </c>
      <c r="G698" s="23">
        <v>2423</v>
      </c>
      <c r="H698" s="5" t="s">
        <v>0</v>
      </c>
      <c r="I698" s="5" t="s">
        <v>0</v>
      </c>
      <c r="J698" s="23">
        <v>59</v>
      </c>
      <c r="K698" s="23">
        <v>2189</v>
      </c>
      <c r="L698" s="5" t="s">
        <v>0</v>
      </c>
      <c r="M698" s="5" t="s">
        <v>0</v>
      </c>
      <c r="N698" s="5" t="s">
        <v>0</v>
      </c>
      <c r="O698" s="5" t="s">
        <v>0</v>
      </c>
      <c r="P698" s="5" t="s">
        <v>0</v>
      </c>
      <c r="Q698" s="5" t="s">
        <v>0</v>
      </c>
      <c r="R698" s="5" t="s">
        <v>0</v>
      </c>
      <c r="S698" s="5" t="s">
        <v>0</v>
      </c>
      <c r="T698" s="5" t="s">
        <v>0</v>
      </c>
      <c r="U698" s="23">
        <v>213</v>
      </c>
      <c r="V698" s="5" t="s">
        <v>0</v>
      </c>
      <c r="W698" s="23">
        <v>45</v>
      </c>
      <c r="X698" s="23">
        <v>10</v>
      </c>
      <c r="Y698" s="5" t="s">
        <v>0</v>
      </c>
      <c r="Z698" s="5" t="s">
        <v>0</v>
      </c>
      <c r="AA698" s="5" t="s">
        <v>27</v>
      </c>
    </row>
    <row r="699" spans="1:27" ht="27" customHeight="1" x14ac:dyDescent="0.25">
      <c r="A699" s="4" t="s">
        <v>732</v>
      </c>
      <c r="B699" s="23">
        <v>206</v>
      </c>
      <c r="C699" s="23">
        <v>53</v>
      </c>
      <c r="D699" s="5">
        <v>153</v>
      </c>
      <c r="E699" s="5">
        <v>2513</v>
      </c>
      <c r="F699" s="23">
        <v>192</v>
      </c>
      <c r="G699" s="23">
        <v>1038</v>
      </c>
      <c r="H699" s="5" t="s">
        <v>0</v>
      </c>
      <c r="I699" s="5" t="s">
        <v>0</v>
      </c>
      <c r="J699" s="5" t="s">
        <v>0</v>
      </c>
      <c r="K699" s="23">
        <v>1219</v>
      </c>
      <c r="L699" s="5" t="s">
        <v>0</v>
      </c>
      <c r="M699" s="5" t="s">
        <v>0</v>
      </c>
      <c r="N699" s="5" t="s">
        <v>0</v>
      </c>
      <c r="O699" s="5" t="s">
        <v>0</v>
      </c>
      <c r="P699" s="5" t="s">
        <v>0</v>
      </c>
      <c r="Q699" s="5" t="s">
        <v>0</v>
      </c>
      <c r="R699" s="5" t="s">
        <v>0</v>
      </c>
      <c r="S699" s="5" t="s">
        <v>0</v>
      </c>
      <c r="T699" s="5" t="s">
        <v>0</v>
      </c>
      <c r="U699" s="23">
        <v>256</v>
      </c>
      <c r="V699" s="5" t="s">
        <v>0</v>
      </c>
      <c r="W699" s="23">
        <v>17</v>
      </c>
      <c r="X699" s="23">
        <v>15</v>
      </c>
      <c r="Y699" s="5" t="s">
        <v>0</v>
      </c>
      <c r="Z699" s="5" t="s">
        <v>0</v>
      </c>
      <c r="AA699" s="5" t="s">
        <v>27</v>
      </c>
    </row>
    <row r="700" spans="1:27" ht="27" customHeight="1" x14ac:dyDescent="0.25">
      <c r="A700" s="4" t="s">
        <v>733</v>
      </c>
      <c r="B700" s="23">
        <v>60</v>
      </c>
      <c r="C700" s="23">
        <v>3</v>
      </c>
      <c r="D700" s="5">
        <v>57</v>
      </c>
      <c r="E700" s="5">
        <v>3138</v>
      </c>
      <c r="F700" s="23">
        <v>13</v>
      </c>
      <c r="G700" s="23">
        <v>518</v>
      </c>
      <c r="H700" s="5" t="s">
        <v>0</v>
      </c>
      <c r="I700" s="5" t="s">
        <v>0</v>
      </c>
      <c r="J700" s="5" t="s">
        <v>0</v>
      </c>
      <c r="K700" s="23">
        <v>2228</v>
      </c>
      <c r="L700" s="5" t="s">
        <v>0</v>
      </c>
      <c r="M700" s="5" t="s">
        <v>0</v>
      </c>
      <c r="N700" s="5" t="s">
        <v>0</v>
      </c>
      <c r="O700" s="5" t="s">
        <v>0</v>
      </c>
      <c r="P700" s="5" t="s">
        <v>0</v>
      </c>
      <c r="Q700" s="5" t="s">
        <v>0</v>
      </c>
      <c r="R700" s="5" t="s">
        <v>0</v>
      </c>
      <c r="S700" s="5" t="s">
        <v>0</v>
      </c>
      <c r="T700" s="5" t="s">
        <v>0</v>
      </c>
      <c r="U700" s="23">
        <v>392</v>
      </c>
      <c r="V700" s="5" t="s">
        <v>0</v>
      </c>
      <c r="W700" s="23">
        <v>48</v>
      </c>
      <c r="X700" s="23">
        <v>111</v>
      </c>
      <c r="Y700" s="5" t="s">
        <v>0</v>
      </c>
      <c r="Z700" s="5" t="s">
        <v>0</v>
      </c>
      <c r="AA700" s="5" t="s">
        <v>27</v>
      </c>
    </row>
    <row r="701" spans="1:27" ht="27" customHeight="1" x14ac:dyDescent="0.25">
      <c r="A701" s="4" t="s">
        <v>734</v>
      </c>
      <c r="B701" s="23">
        <v>88</v>
      </c>
      <c r="C701" s="23">
        <v>12</v>
      </c>
      <c r="D701" s="5">
        <v>76</v>
      </c>
      <c r="E701" s="5">
        <v>2903</v>
      </c>
      <c r="F701" s="23">
        <v>84</v>
      </c>
      <c r="G701" s="23">
        <v>592</v>
      </c>
      <c r="H701" s="5" t="s">
        <v>0</v>
      </c>
      <c r="I701" s="5" t="s">
        <v>0</v>
      </c>
      <c r="J701" s="5" t="s">
        <v>0</v>
      </c>
      <c r="K701" s="23">
        <v>1974</v>
      </c>
      <c r="L701" s="5" t="s">
        <v>0</v>
      </c>
      <c r="M701" s="5" t="s">
        <v>0</v>
      </c>
      <c r="N701" s="5" t="s">
        <v>0</v>
      </c>
      <c r="O701" s="5" t="s">
        <v>0</v>
      </c>
      <c r="P701" s="5" t="s">
        <v>0</v>
      </c>
      <c r="Q701" s="5" t="s">
        <v>0</v>
      </c>
      <c r="R701" s="5" t="s">
        <v>0</v>
      </c>
      <c r="S701" s="5" t="s">
        <v>0</v>
      </c>
      <c r="T701" s="5" t="s">
        <v>0</v>
      </c>
      <c r="U701" s="23">
        <v>337</v>
      </c>
      <c r="V701" s="5" t="s">
        <v>0</v>
      </c>
      <c r="W701" s="23">
        <v>16</v>
      </c>
      <c r="X701" s="23">
        <v>38</v>
      </c>
      <c r="Y701" s="5" t="s">
        <v>0</v>
      </c>
      <c r="Z701" s="5" t="s">
        <v>0</v>
      </c>
      <c r="AA701" s="5" t="s">
        <v>27</v>
      </c>
    </row>
    <row r="702" spans="1:27" ht="27" customHeight="1" x14ac:dyDescent="0.25">
      <c r="A702" s="4" t="s">
        <v>735</v>
      </c>
      <c r="B702" s="23">
        <v>166</v>
      </c>
      <c r="C702" s="23">
        <v>38</v>
      </c>
      <c r="D702" s="5">
        <v>128</v>
      </c>
      <c r="E702" s="5">
        <v>1919</v>
      </c>
      <c r="F702" s="23">
        <v>191</v>
      </c>
      <c r="G702" s="23">
        <v>809</v>
      </c>
      <c r="H702" s="5" t="s">
        <v>0</v>
      </c>
      <c r="I702" s="5" t="s">
        <v>0</v>
      </c>
      <c r="J702" s="23">
        <v>94</v>
      </c>
      <c r="K702" s="23">
        <v>941</v>
      </c>
      <c r="L702" s="5" t="s">
        <v>0</v>
      </c>
      <c r="M702" s="5" t="s">
        <v>0</v>
      </c>
      <c r="N702" s="5" t="s">
        <v>0</v>
      </c>
      <c r="O702" s="5" t="s">
        <v>0</v>
      </c>
      <c r="P702" s="5" t="s">
        <v>0</v>
      </c>
      <c r="Q702" s="5" t="s">
        <v>0</v>
      </c>
      <c r="R702" s="5" t="s">
        <v>0</v>
      </c>
      <c r="S702" s="5" t="s">
        <v>0</v>
      </c>
      <c r="T702" s="5" t="s">
        <v>0</v>
      </c>
      <c r="U702" s="23">
        <v>75</v>
      </c>
      <c r="V702" s="5" t="s">
        <v>0</v>
      </c>
      <c r="W702" s="23">
        <v>38</v>
      </c>
      <c r="X702" s="23">
        <v>27</v>
      </c>
      <c r="Y702" s="5" t="s">
        <v>0</v>
      </c>
      <c r="Z702" s="5" t="s">
        <v>0</v>
      </c>
      <c r="AA702" s="5" t="s">
        <v>27</v>
      </c>
    </row>
    <row r="703" spans="1:27" ht="27" customHeight="1" x14ac:dyDescent="0.25">
      <c r="A703" s="3" t="s">
        <v>736</v>
      </c>
      <c r="B703" s="22">
        <f t="shared" ref="B703:AA703" si="98">SUM(B704:B730)</f>
        <v>9962</v>
      </c>
      <c r="C703" s="22">
        <f t="shared" si="98"/>
        <v>3455</v>
      </c>
      <c r="D703" s="22">
        <f t="shared" si="98"/>
        <v>6507</v>
      </c>
      <c r="E703" s="22">
        <f t="shared" si="98"/>
        <v>235303</v>
      </c>
      <c r="F703" s="22">
        <f t="shared" si="98"/>
        <v>28852</v>
      </c>
      <c r="G703" s="22">
        <f t="shared" si="98"/>
        <v>118780</v>
      </c>
      <c r="H703" s="22">
        <f t="shared" si="98"/>
        <v>0</v>
      </c>
      <c r="I703" s="22">
        <f t="shared" si="98"/>
        <v>0</v>
      </c>
      <c r="J703" s="22">
        <f t="shared" si="98"/>
        <v>3639</v>
      </c>
      <c r="K703" s="22">
        <f t="shared" si="98"/>
        <v>71896</v>
      </c>
      <c r="L703" s="22">
        <f t="shared" si="98"/>
        <v>532</v>
      </c>
      <c r="M703" s="22">
        <f t="shared" si="98"/>
        <v>0</v>
      </c>
      <c r="N703" s="22">
        <f t="shared" si="98"/>
        <v>12</v>
      </c>
      <c r="O703" s="22">
        <f t="shared" si="98"/>
        <v>76</v>
      </c>
      <c r="P703" s="22">
        <f t="shared" si="98"/>
        <v>3</v>
      </c>
      <c r="Q703" s="22">
        <f t="shared" si="98"/>
        <v>0</v>
      </c>
      <c r="R703" s="22">
        <f t="shared" si="98"/>
        <v>955</v>
      </c>
      <c r="S703" s="22">
        <f t="shared" si="98"/>
        <v>695</v>
      </c>
      <c r="T703" s="22">
        <f t="shared" si="98"/>
        <v>0</v>
      </c>
      <c r="U703" s="22">
        <f t="shared" si="98"/>
        <v>12819</v>
      </c>
      <c r="V703" s="22">
        <f t="shared" si="98"/>
        <v>25896</v>
      </c>
      <c r="W703" s="22">
        <f t="shared" si="98"/>
        <v>2046</v>
      </c>
      <c r="X703" s="22">
        <f t="shared" si="98"/>
        <v>1293</v>
      </c>
      <c r="Y703" s="22">
        <f t="shared" si="98"/>
        <v>0</v>
      </c>
      <c r="Z703" s="22">
        <f t="shared" si="98"/>
        <v>0</v>
      </c>
      <c r="AA703" s="22">
        <f t="shared" si="98"/>
        <v>0</v>
      </c>
    </row>
    <row r="704" spans="1:27" ht="27" customHeight="1" x14ac:dyDescent="0.25">
      <c r="A704" s="4" t="s">
        <v>737</v>
      </c>
      <c r="B704" s="23">
        <v>268</v>
      </c>
      <c r="C704" s="23">
        <v>47</v>
      </c>
      <c r="D704" s="5">
        <v>221</v>
      </c>
      <c r="E704" s="5">
        <v>5707</v>
      </c>
      <c r="F704" s="23">
        <v>528</v>
      </c>
      <c r="G704" s="23">
        <v>2112</v>
      </c>
      <c r="H704" s="5" t="s">
        <v>0</v>
      </c>
      <c r="I704" s="5" t="s">
        <v>0</v>
      </c>
      <c r="J704" s="5" t="s">
        <v>0</v>
      </c>
      <c r="K704" s="23">
        <v>3288</v>
      </c>
      <c r="L704" s="5" t="s">
        <v>0</v>
      </c>
      <c r="M704" s="5" t="s">
        <v>0</v>
      </c>
      <c r="N704" s="5" t="s">
        <v>0</v>
      </c>
      <c r="O704" s="5" t="s">
        <v>0</v>
      </c>
      <c r="P704" s="5" t="s">
        <v>0</v>
      </c>
      <c r="Q704" s="5" t="s">
        <v>0</v>
      </c>
      <c r="R704" s="5" t="s">
        <v>0</v>
      </c>
      <c r="S704" s="23">
        <v>112</v>
      </c>
      <c r="T704" s="5" t="s">
        <v>0</v>
      </c>
      <c r="U704" s="23">
        <v>195</v>
      </c>
      <c r="V704" s="5" t="s">
        <v>0</v>
      </c>
      <c r="W704" s="23">
        <v>36</v>
      </c>
      <c r="X704" s="23">
        <v>61</v>
      </c>
      <c r="Y704" s="5" t="s">
        <v>0</v>
      </c>
      <c r="Z704" s="5" t="s">
        <v>0</v>
      </c>
      <c r="AA704" s="5" t="s">
        <v>0</v>
      </c>
    </row>
    <row r="705" spans="1:27" ht="27" customHeight="1" x14ac:dyDescent="0.25">
      <c r="A705" s="4" t="s">
        <v>738</v>
      </c>
      <c r="B705" s="23">
        <v>456</v>
      </c>
      <c r="C705" s="23">
        <v>242</v>
      </c>
      <c r="D705" s="5">
        <v>214</v>
      </c>
      <c r="E705" s="5">
        <v>8072</v>
      </c>
      <c r="F705" s="23">
        <v>1800</v>
      </c>
      <c r="G705" s="23">
        <v>5128</v>
      </c>
      <c r="H705" s="5" t="s">
        <v>0</v>
      </c>
      <c r="I705" s="5" t="s">
        <v>0</v>
      </c>
      <c r="J705" s="23">
        <v>252</v>
      </c>
      <c r="K705" s="23">
        <v>2341</v>
      </c>
      <c r="L705" s="23">
        <v>155</v>
      </c>
      <c r="M705" s="5" t="s">
        <v>0</v>
      </c>
      <c r="N705" s="23">
        <v>2</v>
      </c>
      <c r="O705" s="23">
        <v>2</v>
      </c>
      <c r="P705" s="5" t="s">
        <v>0</v>
      </c>
      <c r="Q705" s="5" t="s">
        <v>0</v>
      </c>
      <c r="R705" s="5" t="s">
        <v>0</v>
      </c>
      <c r="S705" s="5" t="s">
        <v>0</v>
      </c>
      <c r="T705" s="5" t="s">
        <v>0</v>
      </c>
      <c r="U705" s="23">
        <v>192</v>
      </c>
      <c r="V705" s="5" t="s">
        <v>0</v>
      </c>
      <c r="W705" s="23">
        <v>105</v>
      </c>
      <c r="X705" s="23">
        <v>12</v>
      </c>
      <c r="Y705" s="5" t="s">
        <v>0</v>
      </c>
      <c r="Z705" s="5" t="s">
        <v>0</v>
      </c>
      <c r="AA705" s="5" t="s">
        <v>27</v>
      </c>
    </row>
    <row r="706" spans="1:27" ht="27" customHeight="1" x14ac:dyDescent="0.25">
      <c r="A706" s="4" t="s">
        <v>739</v>
      </c>
      <c r="B706" s="23">
        <v>103</v>
      </c>
      <c r="C706" s="23">
        <v>12</v>
      </c>
      <c r="D706" s="5">
        <v>91</v>
      </c>
      <c r="E706" s="5">
        <v>3059</v>
      </c>
      <c r="F706" s="23">
        <v>42</v>
      </c>
      <c r="G706" s="23">
        <v>963</v>
      </c>
      <c r="H706" s="5" t="s">
        <v>0</v>
      </c>
      <c r="I706" s="5" t="s">
        <v>0</v>
      </c>
      <c r="J706" s="5" t="s">
        <v>0</v>
      </c>
      <c r="K706" s="23">
        <v>2005</v>
      </c>
      <c r="L706" s="5" t="s">
        <v>0</v>
      </c>
      <c r="M706" s="5" t="s">
        <v>0</v>
      </c>
      <c r="N706" s="5" t="s">
        <v>0</v>
      </c>
      <c r="O706" s="5" t="s">
        <v>0</v>
      </c>
      <c r="P706" s="5" t="s">
        <v>0</v>
      </c>
      <c r="Q706" s="5" t="s">
        <v>0</v>
      </c>
      <c r="R706" s="5" t="s">
        <v>0</v>
      </c>
      <c r="S706" s="5" t="s">
        <v>0</v>
      </c>
      <c r="T706" s="5" t="s">
        <v>0</v>
      </c>
      <c r="U706" s="23">
        <v>91</v>
      </c>
      <c r="V706" s="5" t="s">
        <v>0</v>
      </c>
      <c r="W706" s="23">
        <v>6</v>
      </c>
      <c r="X706" s="23">
        <v>8</v>
      </c>
      <c r="Y706" s="5" t="s">
        <v>0</v>
      </c>
      <c r="Z706" s="5" t="s">
        <v>0</v>
      </c>
      <c r="AA706" s="5" t="s">
        <v>27</v>
      </c>
    </row>
    <row r="707" spans="1:27" ht="27" customHeight="1" x14ac:dyDescent="0.25">
      <c r="A707" s="4" t="s">
        <v>740</v>
      </c>
      <c r="B707" s="23">
        <v>105</v>
      </c>
      <c r="C707" s="23">
        <v>26</v>
      </c>
      <c r="D707" s="5">
        <v>79</v>
      </c>
      <c r="E707" s="5">
        <v>2521</v>
      </c>
      <c r="F707" s="23">
        <v>53</v>
      </c>
      <c r="G707" s="23">
        <v>1761</v>
      </c>
      <c r="H707" s="5" t="s">
        <v>0</v>
      </c>
      <c r="I707" s="5" t="s">
        <v>0</v>
      </c>
      <c r="J707" s="5" t="s">
        <v>0</v>
      </c>
      <c r="K707" s="23">
        <v>729</v>
      </c>
      <c r="L707" s="5" t="s">
        <v>0</v>
      </c>
      <c r="M707" s="5" t="s">
        <v>0</v>
      </c>
      <c r="N707" s="23" t="s">
        <v>0</v>
      </c>
      <c r="O707" s="5" t="s">
        <v>0</v>
      </c>
      <c r="P707" s="5" t="s">
        <v>0</v>
      </c>
      <c r="Q707" s="5" t="s">
        <v>0</v>
      </c>
      <c r="R707" s="5" t="s">
        <v>0</v>
      </c>
      <c r="S707" s="5" t="s">
        <v>0</v>
      </c>
      <c r="T707" s="5" t="s">
        <v>0</v>
      </c>
      <c r="U707" s="23">
        <v>31</v>
      </c>
      <c r="V707" s="5" t="s">
        <v>0</v>
      </c>
      <c r="W707" s="23">
        <v>145</v>
      </c>
      <c r="X707" s="23">
        <v>9</v>
      </c>
      <c r="Y707" s="5" t="s">
        <v>0</v>
      </c>
      <c r="Z707" s="5" t="s">
        <v>0</v>
      </c>
      <c r="AA707" s="5" t="s">
        <v>27</v>
      </c>
    </row>
    <row r="708" spans="1:27" ht="27" customHeight="1" x14ac:dyDescent="0.25">
      <c r="A708" s="4" t="s">
        <v>741</v>
      </c>
      <c r="B708" s="23">
        <v>132</v>
      </c>
      <c r="C708" s="23">
        <v>30</v>
      </c>
      <c r="D708" s="5">
        <v>102</v>
      </c>
      <c r="E708" s="5">
        <v>3564</v>
      </c>
      <c r="F708" s="23">
        <v>231</v>
      </c>
      <c r="G708" s="23">
        <v>1254</v>
      </c>
      <c r="H708" s="5" t="s">
        <v>0</v>
      </c>
      <c r="I708" s="5" t="s">
        <v>0</v>
      </c>
      <c r="J708" s="5" t="s">
        <v>0</v>
      </c>
      <c r="K708" s="23">
        <v>1846</v>
      </c>
      <c r="L708" s="5" t="s">
        <v>0</v>
      </c>
      <c r="M708" s="5" t="s">
        <v>0</v>
      </c>
      <c r="N708" s="5" t="s">
        <v>0</v>
      </c>
      <c r="O708" s="5" t="s">
        <v>0</v>
      </c>
      <c r="P708" s="5" t="s">
        <v>0</v>
      </c>
      <c r="Q708" s="5" t="s">
        <v>0</v>
      </c>
      <c r="R708" s="5" t="s">
        <v>0</v>
      </c>
      <c r="S708" s="5" t="s">
        <v>0</v>
      </c>
      <c r="T708" s="5" t="s">
        <v>0</v>
      </c>
      <c r="U708" s="23">
        <v>464</v>
      </c>
      <c r="V708" s="5" t="s">
        <v>0</v>
      </c>
      <c r="W708" s="23">
        <v>29</v>
      </c>
      <c r="X708" s="23">
        <v>6</v>
      </c>
      <c r="Y708" s="5" t="s">
        <v>0</v>
      </c>
      <c r="Z708" s="5" t="s">
        <v>0</v>
      </c>
      <c r="AA708" s="5" t="s">
        <v>27</v>
      </c>
    </row>
    <row r="709" spans="1:27" ht="27" customHeight="1" x14ac:dyDescent="0.25">
      <c r="A709" s="4" t="s">
        <v>742</v>
      </c>
      <c r="B709" s="23">
        <v>170</v>
      </c>
      <c r="C709" s="23">
        <v>11</v>
      </c>
      <c r="D709" s="5">
        <v>159</v>
      </c>
      <c r="E709" s="5">
        <v>11027</v>
      </c>
      <c r="F709" s="23">
        <v>804</v>
      </c>
      <c r="G709" s="23">
        <v>1536</v>
      </c>
      <c r="H709" s="5" t="s">
        <v>0</v>
      </c>
      <c r="I709" s="5" t="s">
        <v>0</v>
      </c>
      <c r="J709" s="5" t="s">
        <v>0</v>
      </c>
      <c r="K709" s="23">
        <v>9458</v>
      </c>
      <c r="L709" s="5" t="s">
        <v>0</v>
      </c>
      <c r="M709" s="5" t="s">
        <v>0</v>
      </c>
      <c r="N709" s="5">
        <v>3</v>
      </c>
      <c r="O709" s="5" t="s">
        <v>0</v>
      </c>
      <c r="P709" s="5" t="s">
        <v>0</v>
      </c>
      <c r="Q709" s="5" t="s">
        <v>0</v>
      </c>
      <c r="R709" s="5" t="s">
        <v>0</v>
      </c>
      <c r="S709" s="5" t="s">
        <v>0</v>
      </c>
      <c r="T709" s="5" t="s">
        <v>0</v>
      </c>
      <c r="U709" s="23">
        <v>30</v>
      </c>
      <c r="V709" s="5" t="s">
        <v>0</v>
      </c>
      <c r="W709" s="23">
        <v>3</v>
      </c>
      <c r="X709" s="23">
        <v>5</v>
      </c>
      <c r="Y709" s="5" t="s">
        <v>0</v>
      </c>
      <c r="Z709" s="5" t="s">
        <v>0</v>
      </c>
      <c r="AA709" s="5" t="s">
        <v>27</v>
      </c>
    </row>
    <row r="710" spans="1:27" ht="27" customHeight="1" x14ac:dyDescent="0.25">
      <c r="A710" s="4" t="s">
        <v>743</v>
      </c>
      <c r="B710" s="23">
        <v>115</v>
      </c>
      <c r="C710" s="23">
        <v>14</v>
      </c>
      <c r="D710" s="5">
        <v>101</v>
      </c>
      <c r="E710" s="5">
        <v>4843</v>
      </c>
      <c r="F710" s="23">
        <v>136</v>
      </c>
      <c r="G710" s="23">
        <v>1781</v>
      </c>
      <c r="H710" s="5" t="s">
        <v>0</v>
      </c>
      <c r="I710" s="5" t="s">
        <v>0</v>
      </c>
      <c r="J710" s="5" t="s">
        <v>0</v>
      </c>
      <c r="K710" s="23">
        <v>2308</v>
      </c>
      <c r="L710" s="5" t="s">
        <v>0</v>
      </c>
      <c r="M710" s="5" t="s">
        <v>0</v>
      </c>
      <c r="N710" s="5" t="s">
        <v>0</v>
      </c>
      <c r="O710" s="5" t="s">
        <v>0</v>
      </c>
      <c r="P710" s="5" t="s">
        <v>0</v>
      </c>
      <c r="Q710" s="5" t="s">
        <v>0</v>
      </c>
      <c r="R710" s="5" t="s">
        <v>0</v>
      </c>
      <c r="S710" s="5" t="s">
        <v>0</v>
      </c>
      <c r="T710" s="5" t="s">
        <v>0</v>
      </c>
      <c r="U710" s="23">
        <v>754</v>
      </c>
      <c r="V710" s="5" t="s">
        <v>0</v>
      </c>
      <c r="W710" s="23">
        <v>72</v>
      </c>
      <c r="X710" s="23">
        <v>7</v>
      </c>
      <c r="Y710" s="5" t="s">
        <v>0</v>
      </c>
      <c r="Z710" s="5" t="s">
        <v>0</v>
      </c>
      <c r="AA710" s="5" t="s">
        <v>0</v>
      </c>
    </row>
    <row r="711" spans="1:27" ht="27" customHeight="1" x14ac:dyDescent="0.25">
      <c r="A711" s="4" t="s">
        <v>744</v>
      </c>
      <c r="B711" s="23">
        <v>163</v>
      </c>
      <c r="C711" s="23">
        <v>30</v>
      </c>
      <c r="D711" s="5">
        <v>133</v>
      </c>
      <c r="E711" s="5">
        <v>8084</v>
      </c>
      <c r="F711" s="23">
        <v>307</v>
      </c>
      <c r="G711" s="23">
        <v>2345</v>
      </c>
      <c r="H711" s="5" t="s">
        <v>0</v>
      </c>
      <c r="I711" s="5" t="s">
        <v>0</v>
      </c>
      <c r="J711" s="5" t="s">
        <v>0</v>
      </c>
      <c r="K711" s="23">
        <v>2638</v>
      </c>
      <c r="L711" s="5" t="s">
        <v>0</v>
      </c>
      <c r="M711" s="5" t="s">
        <v>0</v>
      </c>
      <c r="N711" s="5">
        <v>3</v>
      </c>
      <c r="O711" s="5" t="s">
        <v>0</v>
      </c>
      <c r="P711" s="5" t="s">
        <v>0</v>
      </c>
      <c r="Q711" s="5" t="s">
        <v>0</v>
      </c>
      <c r="R711" s="5" t="s">
        <v>0</v>
      </c>
      <c r="S711" s="5" t="s">
        <v>0</v>
      </c>
      <c r="T711" s="5" t="s">
        <v>0</v>
      </c>
      <c r="U711" s="23">
        <v>3098</v>
      </c>
      <c r="V711" s="5" t="s">
        <v>0</v>
      </c>
      <c r="W711" s="23">
        <v>17</v>
      </c>
      <c r="X711" s="23">
        <v>14</v>
      </c>
      <c r="Y711" s="5" t="s">
        <v>0</v>
      </c>
      <c r="Z711" s="5" t="s">
        <v>0</v>
      </c>
      <c r="AA711" s="5" t="s">
        <v>27</v>
      </c>
    </row>
    <row r="712" spans="1:27" ht="27" customHeight="1" x14ac:dyDescent="0.25">
      <c r="A712" s="4" t="s">
        <v>745</v>
      </c>
      <c r="B712" s="23">
        <v>1716</v>
      </c>
      <c r="C712" s="23">
        <v>683</v>
      </c>
      <c r="D712" s="5">
        <v>1033</v>
      </c>
      <c r="E712" s="5">
        <v>55313</v>
      </c>
      <c r="F712" s="23">
        <v>5606</v>
      </c>
      <c r="G712" s="23">
        <v>22598</v>
      </c>
      <c r="H712" s="5" t="s">
        <v>0</v>
      </c>
      <c r="I712" s="5" t="s">
        <v>0</v>
      </c>
      <c r="J712" s="23">
        <v>1369</v>
      </c>
      <c r="K712" s="23">
        <v>5583</v>
      </c>
      <c r="L712" s="23">
        <v>8</v>
      </c>
      <c r="M712" s="5" t="s">
        <v>0</v>
      </c>
      <c r="N712" s="23">
        <v>1</v>
      </c>
      <c r="O712" s="23">
        <v>34</v>
      </c>
      <c r="P712" s="23">
        <v>2</v>
      </c>
      <c r="Q712" s="5" t="s">
        <v>0</v>
      </c>
      <c r="R712" s="23">
        <v>955</v>
      </c>
      <c r="S712" s="23">
        <v>272</v>
      </c>
      <c r="T712" s="5" t="s">
        <v>0</v>
      </c>
      <c r="U712" s="23">
        <v>1470</v>
      </c>
      <c r="V712" s="23">
        <v>23021</v>
      </c>
      <c r="W712" s="23">
        <v>110</v>
      </c>
      <c r="X712" s="23">
        <v>483</v>
      </c>
      <c r="Y712" s="5" t="s">
        <v>0</v>
      </c>
      <c r="Z712" s="5" t="s">
        <v>0</v>
      </c>
      <c r="AA712" s="5" t="s">
        <v>27</v>
      </c>
    </row>
    <row r="713" spans="1:27" ht="27" customHeight="1" x14ac:dyDescent="0.25">
      <c r="A713" s="4" t="s">
        <v>746</v>
      </c>
      <c r="B713" s="23">
        <v>2749</v>
      </c>
      <c r="C713" s="23">
        <v>1093</v>
      </c>
      <c r="D713" s="5">
        <v>1656</v>
      </c>
      <c r="E713" s="5">
        <v>48392</v>
      </c>
      <c r="F713" s="23">
        <v>11493</v>
      </c>
      <c r="G713" s="23">
        <v>31595</v>
      </c>
      <c r="H713" s="5" t="s">
        <v>0</v>
      </c>
      <c r="I713" s="5" t="s">
        <v>0</v>
      </c>
      <c r="J713" s="23">
        <v>1951</v>
      </c>
      <c r="K713" s="23">
        <v>9811</v>
      </c>
      <c r="L713" s="23">
        <v>1</v>
      </c>
      <c r="M713" s="5" t="s">
        <v>0</v>
      </c>
      <c r="N713" s="23">
        <v>3</v>
      </c>
      <c r="O713" s="23">
        <v>18</v>
      </c>
      <c r="P713" s="23">
        <v>1</v>
      </c>
      <c r="Q713" s="5" t="s">
        <v>0</v>
      </c>
      <c r="R713" s="5" t="s">
        <v>0</v>
      </c>
      <c r="S713" s="23">
        <v>14</v>
      </c>
      <c r="T713" s="5" t="s">
        <v>0</v>
      </c>
      <c r="U713" s="23">
        <v>2123</v>
      </c>
      <c r="V713" s="23">
        <v>2875</v>
      </c>
      <c r="W713" s="23">
        <v>19</v>
      </c>
      <c r="X713" s="23">
        <v>194</v>
      </c>
      <c r="Y713" s="5" t="s">
        <v>0</v>
      </c>
      <c r="Z713" s="5" t="s">
        <v>0</v>
      </c>
      <c r="AA713" s="5" t="s">
        <v>27</v>
      </c>
    </row>
    <row r="714" spans="1:27" ht="27" customHeight="1" x14ac:dyDescent="0.25">
      <c r="A714" s="4" t="s">
        <v>747</v>
      </c>
      <c r="B714" s="23">
        <v>120</v>
      </c>
      <c r="C714" s="23">
        <v>23</v>
      </c>
      <c r="D714" s="5">
        <v>97</v>
      </c>
      <c r="E714" s="5">
        <v>9381</v>
      </c>
      <c r="F714" s="23">
        <v>303</v>
      </c>
      <c r="G714" s="23">
        <v>3970</v>
      </c>
      <c r="H714" s="5" t="s">
        <v>0</v>
      </c>
      <c r="I714" s="5" t="s">
        <v>0</v>
      </c>
      <c r="J714" s="5" t="s">
        <v>0</v>
      </c>
      <c r="K714" s="23">
        <v>5349</v>
      </c>
      <c r="L714" s="5" t="s">
        <v>0</v>
      </c>
      <c r="M714" s="5" t="s">
        <v>0</v>
      </c>
      <c r="N714" s="5" t="s">
        <v>0</v>
      </c>
      <c r="O714" s="5" t="s">
        <v>0</v>
      </c>
      <c r="P714" s="5" t="s">
        <v>0</v>
      </c>
      <c r="Q714" s="5" t="s">
        <v>0</v>
      </c>
      <c r="R714" s="5" t="s">
        <v>0</v>
      </c>
      <c r="S714" s="5" t="s">
        <v>0</v>
      </c>
      <c r="T714" s="5" t="s">
        <v>0</v>
      </c>
      <c r="U714" s="23">
        <v>62</v>
      </c>
      <c r="V714" s="5" t="s">
        <v>0</v>
      </c>
      <c r="W714" s="23">
        <v>32</v>
      </c>
      <c r="X714" s="23">
        <v>26</v>
      </c>
      <c r="Y714" s="5" t="s">
        <v>0</v>
      </c>
      <c r="Z714" s="5" t="s">
        <v>0</v>
      </c>
      <c r="AA714" s="5" t="s">
        <v>27</v>
      </c>
    </row>
    <row r="715" spans="1:27" ht="27" customHeight="1" x14ac:dyDescent="0.25">
      <c r="A715" s="4" t="s">
        <v>748</v>
      </c>
      <c r="B715" s="23">
        <v>150</v>
      </c>
      <c r="C715" s="23">
        <v>37</v>
      </c>
      <c r="D715" s="5">
        <v>113</v>
      </c>
      <c r="E715" s="5">
        <v>3732</v>
      </c>
      <c r="F715" s="23">
        <v>377</v>
      </c>
      <c r="G715" s="23">
        <v>2074</v>
      </c>
      <c r="H715" s="5" t="s">
        <v>0</v>
      </c>
      <c r="I715" s="5" t="s">
        <v>0</v>
      </c>
      <c r="J715" s="5" t="s">
        <v>0</v>
      </c>
      <c r="K715" s="23">
        <v>1053</v>
      </c>
      <c r="L715" s="5" t="s">
        <v>0</v>
      </c>
      <c r="M715" s="5" t="s">
        <v>0</v>
      </c>
      <c r="N715" s="5" t="s">
        <v>0</v>
      </c>
      <c r="O715" s="5" t="s">
        <v>0</v>
      </c>
      <c r="P715" s="5" t="s">
        <v>0</v>
      </c>
      <c r="Q715" s="5" t="s">
        <v>0</v>
      </c>
      <c r="R715" s="5" t="s">
        <v>0</v>
      </c>
      <c r="S715" s="5" t="s">
        <v>0</v>
      </c>
      <c r="T715" s="5" t="s">
        <v>0</v>
      </c>
      <c r="U715" s="23">
        <v>605</v>
      </c>
      <c r="V715" s="5" t="s">
        <v>0</v>
      </c>
      <c r="W715" s="23">
        <v>119</v>
      </c>
      <c r="X715" s="23">
        <v>19</v>
      </c>
      <c r="Y715" s="5" t="s">
        <v>0</v>
      </c>
      <c r="Z715" s="5" t="s">
        <v>0</v>
      </c>
      <c r="AA715" s="5" t="s">
        <v>27</v>
      </c>
    </row>
    <row r="716" spans="1:27" ht="27" customHeight="1" x14ac:dyDescent="0.25">
      <c r="A716" s="4" t="s">
        <v>749</v>
      </c>
      <c r="B716" s="23">
        <v>344</v>
      </c>
      <c r="C716" s="23">
        <v>213</v>
      </c>
      <c r="D716" s="5">
        <v>131</v>
      </c>
      <c r="E716" s="5">
        <v>5401</v>
      </c>
      <c r="F716" s="23">
        <v>932</v>
      </c>
      <c r="G716" s="23">
        <v>3164</v>
      </c>
      <c r="H716" s="5" t="s">
        <v>0</v>
      </c>
      <c r="I716" s="5" t="s">
        <v>0</v>
      </c>
      <c r="J716" s="5" t="s">
        <v>0</v>
      </c>
      <c r="K716" s="23">
        <v>2177</v>
      </c>
      <c r="L716" s="5" t="s">
        <v>0</v>
      </c>
      <c r="M716" s="5" t="s">
        <v>0</v>
      </c>
      <c r="N716" s="5" t="s">
        <v>0</v>
      </c>
      <c r="O716" s="5" t="s">
        <v>0</v>
      </c>
      <c r="P716" s="5" t="s">
        <v>0</v>
      </c>
      <c r="Q716" s="5" t="s">
        <v>0</v>
      </c>
      <c r="R716" s="5" t="s">
        <v>0</v>
      </c>
      <c r="S716" s="23">
        <v>5</v>
      </c>
      <c r="T716" s="5" t="s">
        <v>0</v>
      </c>
      <c r="U716" s="23">
        <v>55</v>
      </c>
      <c r="V716" s="5" t="s">
        <v>0</v>
      </c>
      <c r="W716" s="23">
        <v>120</v>
      </c>
      <c r="X716" s="23">
        <v>22</v>
      </c>
      <c r="Y716" s="5" t="s">
        <v>0</v>
      </c>
      <c r="Z716" s="5" t="s">
        <v>0</v>
      </c>
      <c r="AA716" s="5" t="s">
        <v>27</v>
      </c>
    </row>
    <row r="717" spans="1:27" ht="27" customHeight="1" x14ac:dyDescent="0.25">
      <c r="A717" s="4" t="s">
        <v>750</v>
      </c>
      <c r="B717" s="23">
        <v>121</v>
      </c>
      <c r="C717" s="23">
        <v>24</v>
      </c>
      <c r="D717" s="5">
        <v>97</v>
      </c>
      <c r="E717" s="5">
        <v>1215</v>
      </c>
      <c r="F717" s="23">
        <v>25</v>
      </c>
      <c r="G717" s="23">
        <v>607</v>
      </c>
      <c r="H717" s="5" t="s">
        <v>0</v>
      </c>
      <c r="I717" s="5" t="s">
        <v>0</v>
      </c>
      <c r="J717" s="5" t="s">
        <v>0</v>
      </c>
      <c r="K717" s="23">
        <v>536</v>
      </c>
      <c r="L717" s="5" t="s">
        <v>0</v>
      </c>
      <c r="M717" s="5" t="s">
        <v>0</v>
      </c>
      <c r="N717" s="5" t="s">
        <v>0</v>
      </c>
      <c r="O717" s="5" t="s">
        <v>0</v>
      </c>
      <c r="P717" s="5" t="s">
        <v>0</v>
      </c>
      <c r="Q717" s="5" t="s">
        <v>0</v>
      </c>
      <c r="R717" s="5" t="s">
        <v>0</v>
      </c>
      <c r="S717" s="5" t="s">
        <v>0</v>
      </c>
      <c r="T717" s="5" t="s">
        <v>0</v>
      </c>
      <c r="U717" s="23">
        <v>72</v>
      </c>
      <c r="V717" s="5" t="s">
        <v>0</v>
      </c>
      <c r="W717" s="23">
        <v>43</v>
      </c>
      <c r="X717" s="23">
        <v>7</v>
      </c>
      <c r="Y717" s="5" t="s">
        <v>0</v>
      </c>
      <c r="Z717" s="5" t="s">
        <v>0</v>
      </c>
      <c r="AA717" s="5" t="s">
        <v>27</v>
      </c>
    </row>
    <row r="718" spans="1:27" ht="27" customHeight="1" x14ac:dyDescent="0.25">
      <c r="A718" s="4" t="s">
        <v>751</v>
      </c>
      <c r="B718" s="23">
        <v>162</v>
      </c>
      <c r="C718" s="23">
        <v>25</v>
      </c>
      <c r="D718" s="5">
        <v>137</v>
      </c>
      <c r="E718" s="5">
        <v>6107</v>
      </c>
      <c r="F718" s="23">
        <v>549</v>
      </c>
      <c r="G718" s="23">
        <v>2069</v>
      </c>
      <c r="H718" s="5" t="s">
        <v>0</v>
      </c>
      <c r="I718" s="5" t="s">
        <v>0</v>
      </c>
      <c r="J718" s="23">
        <v>7</v>
      </c>
      <c r="K718" s="23">
        <v>3907</v>
      </c>
      <c r="L718" s="5" t="s">
        <v>0</v>
      </c>
      <c r="M718" s="5" t="s">
        <v>0</v>
      </c>
      <c r="N718" s="5" t="s">
        <v>0</v>
      </c>
      <c r="O718" s="5" t="s">
        <v>0</v>
      </c>
      <c r="P718" s="5" t="s">
        <v>0</v>
      </c>
      <c r="Q718" s="5" t="s">
        <v>0</v>
      </c>
      <c r="R718" s="5" t="s">
        <v>0</v>
      </c>
      <c r="S718" s="23">
        <v>31</v>
      </c>
      <c r="T718" s="5" t="s">
        <v>0</v>
      </c>
      <c r="U718" s="23">
        <v>93</v>
      </c>
      <c r="V718" s="5" t="s">
        <v>0</v>
      </c>
      <c r="W718" s="23">
        <v>118</v>
      </c>
      <c r="X718" s="23">
        <v>27</v>
      </c>
      <c r="Y718" s="5" t="s">
        <v>0</v>
      </c>
      <c r="Z718" s="5" t="s">
        <v>0</v>
      </c>
      <c r="AA718" s="5" t="s">
        <v>27</v>
      </c>
    </row>
    <row r="719" spans="1:27" ht="27" customHeight="1" x14ac:dyDescent="0.25">
      <c r="A719" s="4" t="s">
        <v>752</v>
      </c>
      <c r="B719" s="23">
        <v>86</v>
      </c>
      <c r="C719" s="23">
        <v>29</v>
      </c>
      <c r="D719" s="5">
        <v>57</v>
      </c>
      <c r="E719" s="5">
        <v>2373</v>
      </c>
      <c r="F719" s="23">
        <v>126</v>
      </c>
      <c r="G719" s="23">
        <v>1540</v>
      </c>
      <c r="H719" s="5" t="s">
        <v>0</v>
      </c>
      <c r="I719" s="5" t="s">
        <v>0</v>
      </c>
      <c r="J719" s="5" t="s">
        <v>0</v>
      </c>
      <c r="K719" s="23">
        <v>719</v>
      </c>
      <c r="L719" s="5" t="s">
        <v>0</v>
      </c>
      <c r="M719" s="5" t="s">
        <v>0</v>
      </c>
      <c r="N719" s="5" t="s">
        <v>0</v>
      </c>
      <c r="O719" s="5" t="s">
        <v>0</v>
      </c>
      <c r="P719" s="5" t="s">
        <v>0</v>
      </c>
      <c r="Q719" s="5" t="s">
        <v>0</v>
      </c>
      <c r="R719" s="5" t="s">
        <v>0</v>
      </c>
      <c r="S719" s="5" t="s">
        <v>0</v>
      </c>
      <c r="T719" s="5" t="s">
        <v>0</v>
      </c>
      <c r="U719" s="23">
        <v>114</v>
      </c>
      <c r="V719" s="5" t="s">
        <v>0</v>
      </c>
      <c r="W719" s="23">
        <v>48</v>
      </c>
      <c r="X719" s="23">
        <v>168</v>
      </c>
      <c r="Y719" s="5" t="s">
        <v>0</v>
      </c>
      <c r="Z719" s="5" t="s">
        <v>0</v>
      </c>
      <c r="AA719" s="5" t="s">
        <v>27</v>
      </c>
    </row>
    <row r="720" spans="1:27" ht="27" customHeight="1" x14ac:dyDescent="0.25">
      <c r="A720" s="4" t="s">
        <v>753</v>
      </c>
      <c r="B720" s="23">
        <v>273</v>
      </c>
      <c r="C720" s="23">
        <v>63</v>
      </c>
      <c r="D720" s="5">
        <v>210</v>
      </c>
      <c r="E720" s="5">
        <v>1686</v>
      </c>
      <c r="F720" s="23">
        <v>156</v>
      </c>
      <c r="G720" s="23">
        <v>973</v>
      </c>
      <c r="H720" s="5" t="s">
        <v>0</v>
      </c>
      <c r="I720" s="5" t="s">
        <v>0</v>
      </c>
      <c r="J720" s="5" t="s">
        <v>0</v>
      </c>
      <c r="K720" s="23">
        <v>638</v>
      </c>
      <c r="L720" s="5" t="s">
        <v>0</v>
      </c>
      <c r="M720" s="5" t="s">
        <v>0</v>
      </c>
      <c r="N720" s="5" t="s">
        <v>0</v>
      </c>
      <c r="O720" s="23">
        <v>19</v>
      </c>
      <c r="P720" s="5" t="s">
        <v>0</v>
      </c>
      <c r="Q720" s="5" t="s">
        <v>0</v>
      </c>
      <c r="R720" s="5" t="s">
        <v>0</v>
      </c>
      <c r="S720" s="5" t="s">
        <v>0</v>
      </c>
      <c r="T720" s="5" t="s">
        <v>0</v>
      </c>
      <c r="U720" s="23">
        <v>56</v>
      </c>
      <c r="V720" s="5" t="s">
        <v>0</v>
      </c>
      <c r="W720" s="23">
        <v>62</v>
      </c>
      <c r="X720" s="23">
        <v>24</v>
      </c>
      <c r="Y720" s="5" t="s">
        <v>0</v>
      </c>
      <c r="Z720" s="5" t="s">
        <v>0</v>
      </c>
      <c r="AA720" s="5" t="s">
        <v>27</v>
      </c>
    </row>
    <row r="721" spans="1:27" ht="27" customHeight="1" x14ac:dyDescent="0.25">
      <c r="A721" s="4" t="s">
        <v>754</v>
      </c>
      <c r="B721" s="23">
        <v>162</v>
      </c>
      <c r="C721" s="23">
        <v>13</v>
      </c>
      <c r="D721" s="5">
        <v>149</v>
      </c>
      <c r="E721" s="5">
        <v>3555</v>
      </c>
      <c r="F721" s="23">
        <v>70</v>
      </c>
      <c r="G721" s="23">
        <v>1816</v>
      </c>
      <c r="H721" s="5" t="s">
        <v>0</v>
      </c>
      <c r="I721" s="5" t="s">
        <v>0</v>
      </c>
      <c r="J721" s="23">
        <v>17</v>
      </c>
      <c r="K721" s="23">
        <v>1581</v>
      </c>
      <c r="L721" s="5" t="s">
        <v>0</v>
      </c>
      <c r="M721" s="5" t="s">
        <v>0</v>
      </c>
      <c r="N721" s="5" t="s">
        <v>0</v>
      </c>
      <c r="O721" s="5" t="s">
        <v>0</v>
      </c>
      <c r="P721" s="5" t="s">
        <v>0</v>
      </c>
      <c r="Q721" s="5" t="s">
        <v>0</v>
      </c>
      <c r="R721" s="5" t="s">
        <v>0</v>
      </c>
      <c r="S721" s="5" t="s">
        <v>0</v>
      </c>
      <c r="T721" s="5" t="s">
        <v>0</v>
      </c>
      <c r="U721" s="23">
        <v>141</v>
      </c>
      <c r="V721" s="5" t="s">
        <v>0</v>
      </c>
      <c r="W721" s="23">
        <v>16</v>
      </c>
      <c r="X721" s="23">
        <v>6</v>
      </c>
      <c r="Y721" s="5" t="s">
        <v>0</v>
      </c>
      <c r="Z721" s="5" t="s">
        <v>0</v>
      </c>
      <c r="AA721" s="5" t="s">
        <v>27</v>
      </c>
    </row>
    <row r="722" spans="1:27" ht="27" customHeight="1" x14ac:dyDescent="0.25">
      <c r="A722" s="4" t="s">
        <v>755</v>
      </c>
      <c r="B722" s="23">
        <v>126</v>
      </c>
      <c r="C722" s="23">
        <v>25</v>
      </c>
      <c r="D722" s="5">
        <v>101</v>
      </c>
      <c r="E722" s="5">
        <v>1889</v>
      </c>
      <c r="F722" s="23">
        <v>56</v>
      </c>
      <c r="G722" s="23">
        <v>982</v>
      </c>
      <c r="H722" s="5" t="s">
        <v>0</v>
      </c>
      <c r="I722" s="5" t="s">
        <v>0</v>
      </c>
      <c r="J722" s="5" t="s">
        <v>0</v>
      </c>
      <c r="K722" s="23">
        <v>890</v>
      </c>
      <c r="L722" s="5" t="s">
        <v>0</v>
      </c>
      <c r="M722" s="5" t="s">
        <v>0</v>
      </c>
      <c r="N722" s="5" t="s">
        <v>0</v>
      </c>
      <c r="O722" s="5" t="s">
        <v>0</v>
      </c>
      <c r="P722" s="5" t="s">
        <v>0</v>
      </c>
      <c r="Q722" s="5" t="s">
        <v>0</v>
      </c>
      <c r="R722" s="5" t="s">
        <v>0</v>
      </c>
      <c r="S722" s="5" t="s">
        <v>0</v>
      </c>
      <c r="T722" s="5" t="s">
        <v>0</v>
      </c>
      <c r="U722" s="23">
        <v>17</v>
      </c>
      <c r="V722" s="5" t="s">
        <v>0</v>
      </c>
      <c r="W722" s="23">
        <v>26</v>
      </c>
      <c r="X722" s="23">
        <v>38</v>
      </c>
      <c r="Y722" s="5" t="s">
        <v>0</v>
      </c>
      <c r="Z722" s="5" t="s">
        <v>0</v>
      </c>
      <c r="AA722" s="5" t="s">
        <v>27</v>
      </c>
    </row>
    <row r="723" spans="1:27" ht="27" customHeight="1" x14ac:dyDescent="0.25">
      <c r="A723" s="4" t="s">
        <v>756</v>
      </c>
      <c r="B723" s="23">
        <v>683</v>
      </c>
      <c r="C723" s="23">
        <v>283</v>
      </c>
      <c r="D723" s="5">
        <v>400</v>
      </c>
      <c r="E723" s="5">
        <v>8814</v>
      </c>
      <c r="F723" s="23">
        <v>1050</v>
      </c>
      <c r="G723" s="23">
        <v>6204</v>
      </c>
      <c r="H723" s="5" t="s">
        <v>0</v>
      </c>
      <c r="I723" s="5" t="s">
        <v>0</v>
      </c>
      <c r="J723" s="5" t="s">
        <v>0</v>
      </c>
      <c r="K723" s="23">
        <v>2253</v>
      </c>
      <c r="L723" s="5" t="s">
        <v>0</v>
      </c>
      <c r="M723" s="5" t="s">
        <v>0</v>
      </c>
      <c r="N723" s="5" t="s">
        <v>0</v>
      </c>
      <c r="O723" s="5" t="s">
        <v>0</v>
      </c>
      <c r="P723" s="5" t="s">
        <v>0</v>
      </c>
      <c r="Q723" s="5" t="s">
        <v>0</v>
      </c>
      <c r="R723" s="5" t="s">
        <v>0</v>
      </c>
      <c r="S723" s="5" t="s">
        <v>0</v>
      </c>
      <c r="T723" s="5" t="s">
        <v>0</v>
      </c>
      <c r="U723" s="23">
        <v>357</v>
      </c>
      <c r="V723" s="5" t="s">
        <v>0</v>
      </c>
      <c r="W723" s="23">
        <v>318</v>
      </c>
      <c r="X723" s="23">
        <v>18</v>
      </c>
      <c r="Y723" s="5" t="s">
        <v>0</v>
      </c>
      <c r="Z723" s="5" t="s">
        <v>0</v>
      </c>
      <c r="AA723" s="5" t="s">
        <v>27</v>
      </c>
    </row>
    <row r="724" spans="1:27" ht="27" customHeight="1" x14ac:dyDescent="0.25">
      <c r="A724" s="4" t="s">
        <v>757</v>
      </c>
      <c r="B724" s="23">
        <v>64</v>
      </c>
      <c r="C724" s="23">
        <v>7</v>
      </c>
      <c r="D724" s="5">
        <v>57</v>
      </c>
      <c r="E724" s="5">
        <v>2167</v>
      </c>
      <c r="F724" s="23">
        <v>40</v>
      </c>
      <c r="G724" s="23">
        <v>674</v>
      </c>
      <c r="H724" s="5" t="s">
        <v>0</v>
      </c>
      <c r="I724" s="5" t="s">
        <v>0</v>
      </c>
      <c r="J724" s="5" t="s">
        <v>0</v>
      </c>
      <c r="K724" s="23">
        <v>1173</v>
      </c>
      <c r="L724" s="5" t="s">
        <v>0</v>
      </c>
      <c r="M724" s="5" t="s">
        <v>0</v>
      </c>
      <c r="N724" s="5" t="s">
        <v>0</v>
      </c>
      <c r="O724" s="5" t="s">
        <v>0</v>
      </c>
      <c r="P724" s="5" t="s">
        <v>0</v>
      </c>
      <c r="Q724" s="5" t="s">
        <v>0</v>
      </c>
      <c r="R724" s="5" t="s">
        <v>0</v>
      </c>
      <c r="S724" s="5" t="s">
        <v>0</v>
      </c>
      <c r="T724" s="5" t="s">
        <v>0</v>
      </c>
      <c r="U724" s="23">
        <v>320</v>
      </c>
      <c r="V724" s="5" t="s">
        <v>0</v>
      </c>
      <c r="W724" s="23">
        <v>9</v>
      </c>
      <c r="X724" s="23">
        <v>11</v>
      </c>
      <c r="Y724" s="5" t="s">
        <v>0</v>
      </c>
      <c r="Z724" s="5" t="s">
        <v>0</v>
      </c>
      <c r="AA724" s="5" t="s">
        <v>27</v>
      </c>
    </row>
    <row r="725" spans="1:27" ht="27" customHeight="1" x14ac:dyDescent="0.25">
      <c r="A725" s="4" t="s">
        <v>758</v>
      </c>
      <c r="B725" s="23">
        <v>180</v>
      </c>
      <c r="C725" s="23">
        <v>25</v>
      </c>
      <c r="D725" s="5">
        <v>155</v>
      </c>
      <c r="E725" s="5">
        <v>5136</v>
      </c>
      <c r="F725" s="23">
        <v>195</v>
      </c>
      <c r="G725" s="23">
        <v>2666</v>
      </c>
      <c r="H725" s="5" t="s">
        <v>0</v>
      </c>
      <c r="I725" s="5" t="s">
        <v>0</v>
      </c>
      <c r="J725" s="5" t="s">
        <v>0</v>
      </c>
      <c r="K725" s="23">
        <v>2400</v>
      </c>
      <c r="L725" s="5" t="s">
        <v>0</v>
      </c>
      <c r="M725" s="5" t="s">
        <v>0</v>
      </c>
      <c r="N725" s="5" t="s">
        <v>0</v>
      </c>
      <c r="O725" s="5" t="s">
        <v>0</v>
      </c>
      <c r="P725" s="5" t="s">
        <v>0</v>
      </c>
      <c r="Q725" s="5" t="s">
        <v>0</v>
      </c>
      <c r="R725" s="5" t="s">
        <v>0</v>
      </c>
      <c r="S725" s="5" t="s">
        <v>0</v>
      </c>
      <c r="T725" s="5" t="s">
        <v>0</v>
      </c>
      <c r="U725" s="23">
        <v>70</v>
      </c>
      <c r="V725" s="5" t="s">
        <v>0</v>
      </c>
      <c r="W725" s="23">
        <v>9</v>
      </c>
      <c r="X725" s="23">
        <v>17</v>
      </c>
      <c r="Y725" s="5" t="s">
        <v>0</v>
      </c>
      <c r="Z725" s="5" t="s">
        <v>0</v>
      </c>
      <c r="AA725" s="5" t="s">
        <v>27</v>
      </c>
    </row>
    <row r="726" spans="1:27" ht="27" customHeight="1" x14ac:dyDescent="0.25">
      <c r="A726" s="4" t="s">
        <v>759</v>
      </c>
      <c r="B726" s="23">
        <v>108</v>
      </c>
      <c r="C726" s="23">
        <v>22</v>
      </c>
      <c r="D726" s="5">
        <v>86</v>
      </c>
      <c r="E726" s="5">
        <v>3138</v>
      </c>
      <c r="F726" s="23">
        <v>223</v>
      </c>
      <c r="G726" s="23">
        <v>1446</v>
      </c>
      <c r="H726" s="5" t="s">
        <v>0</v>
      </c>
      <c r="I726" s="5" t="s">
        <v>0</v>
      </c>
      <c r="J726" s="5" t="s">
        <v>0</v>
      </c>
      <c r="K726" s="23">
        <v>1495</v>
      </c>
      <c r="L726" s="5" t="s">
        <v>0</v>
      </c>
      <c r="M726" s="5" t="s">
        <v>0</v>
      </c>
      <c r="N726" s="5" t="s">
        <v>0</v>
      </c>
      <c r="O726" s="5" t="s">
        <v>0</v>
      </c>
      <c r="P726" s="5" t="s">
        <v>0</v>
      </c>
      <c r="Q726" s="5" t="s">
        <v>0</v>
      </c>
      <c r="R726" s="5" t="s">
        <v>0</v>
      </c>
      <c r="S726" s="5" t="s">
        <v>0</v>
      </c>
      <c r="T726" s="5" t="s">
        <v>0</v>
      </c>
      <c r="U726" s="23">
        <v>197</v>
      </c>
      <c r="V726" s="5" t="s">
        <v>0</v>
      </c>
      <c r="W726" s="23">
        <v>19</v>
      </c>
      <c r="X726" s="23">
        <v>45</v>
      </c>
      <c r="Y726" s="5" t="s">
        <v>0</v>
      </c>
      <c r="Z726" s="5" t="s">
        <v>0</v>
      </c>
      <c r="AA726" s="5" t="s">
        <v>27</v>
      </c>
    </row>
    <row r="727" spans="1:27" ht="27" customHeight="1" x14ac:dyDescent="0.25">
      <c r="A727" s="4" t="s">
        <v>760</v>
      </c>
      <c r="B727" s="23">
        <v>388</v>
      </c>
      <c r="C727" s="23">
        <v>162</v>
      </c>
      <c r="D727" s="5">
        <v>226</v>
      </c>
      <c r="E727" s="5">
        <v>5546</v>
      </c>
      <c r="F727" s="23">
        <v>571</v>
      </c>
      <c r="G727" s="23">
        <v>2495</v>
      </c>
      <c r="H727" s="5" t="s">
        <v>0</v>
      </c>
      <c r="I727" s="5" t="s">
        <v>0</v>
      </c>
      <c r="J727" s="5" t="s">
        <v>0</v>
      </c>
      <c r="K727" s="23">
        <v>2425</v>
      </c>
      <c r="L727" s="5" t="s">
        <v>0</v>
      </c>
      <c r="M727" s="5" t="s">
        <v>0</v>
      </c>
      <c r="N727" s="5" t="s">
        <v>0</v>
      </c>
      <c r="O727" s="5" t="s">
        <v>0</v>
      </c>
      <c r="P727" s="5" t="s">
        <v>0</v>
      </c>
      <c r="Q727" s="5" t="s">
        <v>0</v>
      </c>
      <c r="R727" s="5" t="s">
        <v>0</v>
      </c>
      <c r="S727" s="5" t="s">
        <v>0</v>
      </c>
      <c r="T727" s="5" t="s">
        <v>0</v>
      </c>
      <c r="U727" s="23">
        <v>626</v>
      </c>
      <c r="V727" s="5" t="s">
        <v>0</v>
      </c>
      <c r="W727" s="23">
        <v>20</v>
      </c>
      <c r="X727" s="23">
        <v>3</v>
      </c>
      <c r="Y727" s="5" t="s">
        <v>0</v>
      </c>
      <c r="Z727" s="5" t="s">
        <v>0</v>
      </c>
      <c r="AA727" s="5" t="s">
        <v>27</v>
      </c>
    </row>
    <row r="728" spans="1:27" ht="27" customHeight="1" x14ac:dyDescent="0.25">
      <c r="A728" s="4" t="s">
        <v>761</v>
      </c>
      <c r="B728" s="23">
        <v>747</v>
      </c>
      <c r="C728" s="23">
        <v>241</v>
      </c>
      <c r="D728" s="5">
        <v>506</v>
      </c>
      <c r="E728" s="5">
        <v>17542</v>
      </c>
      <c r="F728" s="23">
        <v>2967</v>
      </c>
      <c r="G728" s="23">
        <v>13982</v>
      </c>
      <c r="H728" s="5" t="s">
        <v>0</v>
      </c>
      <c r="I728" s="5" t="s">
        <v>0</v>
      </c>
      <c r="J728" s="23">
        <v>43</v>
      </c>
      <c r="K728" s="23">
        <v>2688</v>
      </c>
      <c r="L728" s="23">
        <v>368</v>
      </c>
      <c r="M728" s="5" t="s">
        <v>0</v>
      </c>
      <c r="N728" s="23" t="s">
        <v>0</v>
      </c>
      <c r="O728" s="23">
        <v>3</v>
      </c>
      <c r="P728" s="5" t="s">
        <v>0</v>
      </c>
      <c r="Q728" s="5" t="s">
        <v>0</v>
      </c>
      <c r="R728" s="5" t="s">
        <v>0</v>
      </c>
      <c r="S728" s="23">
        <v>261</v>
      </c>
      <c r="T728" s="5" t="s">
        <v>0</v>
      </c>
      <c r="U728" s="23">
        <v>197</v>
      </c>
      <c r="V728" s="5" t="s">
        <v>0</v>
      </c>
      <c r="W728" s="23">
        <v>300</v>
      </c>
      <c r="X728" s="23">
        <v>10</v>
      </c>
      <c r="Y728" s="5" t="s">
        <v>0</v>
      </c>
      <c r="Z728" s="5" t="s">
        <v>0</v>
      </c>
      <c r="AA728" s="5" t="s">
        <v>27</v>
      </c>
    </row>
    <row r="729" spans="1:27" ht="27" customHeight="1" x14ac:dyDescent="0.25">
      <c r="A729" s="4" t="s">
        <v>762</v>
      </c>
      <c r="B729" s="23">
        <v>86</v>
      </c>
      <c r="C729" s="23">
        <v>15</v>
      </c>
      <c r="D729" s="5">
        <v>71</v>
      </c>
      <c r="E729" s="5">
        <v>2620</v>
      </c>
      <c r="F729" s="23">
        <v>95</v>
      </c>
      <c r="G729" s="23">
        <v>967</v>
      </c>
      <c r="H729" s="5" t="s">
        <v>0</v>
      </c>
      <c r="I729" s="5" t="s">
        <v>0</v>
      </c>
      <c r="J729" s="5" t="s">
        <v>0</v>
      </c>
      <c r="K729" s="23">
        <v>1534</v>
      </c>
      <c r="L729" s="5" t="s">
        <v>0</v>
      </c>
      <c r="M729" s="5" t="s">
        <v>0</v>
      </c>
      <c r="N729" s="5" t="s">
        <v>0</v>
      </c>
      <c r="O729" s="5" t="s">
        <v>0</v>
      </c>
      <c r="P729" s="5" t="s">
        <v>0</v>
      </c>
      <c r="Q729" s="5" t="s">
        <v>0</v>
      </c>
      <c r="R729" s="5" t="s">
        <v>0</v>
      </c>
      <c r="S729" s="5" t="s">
        <v>0</v>
      </c>
      <c r="T729" s="5" t="s">
        <v>0</v>
      </c>
      <c r="U729" s="23">
        <v>119</v>
      </c>
      <c r="V729" s="5" t="s">
        <v>0</v>
      </c>
      <c r="W729" s="5" t="s">
        <v>0</v>
      </c>
      <c r="X729" s="23">
        <v>27</v>
      </c>
      <c r="Y729" s="5" t="s">
        <v>0</v>
      </c>
      <c r="Z729" s="5" t="s">
        <v>0</v>
      </c>
      <c r="AA729" s="5" t="s">
        <v>27</v>
      </c>
    </row>
    <row r="730" spans="1:27" ht="27" customHeight="1" x14ac:dyDescent="0.25">
      <c r="A730" s="4" t="s">
        <v>763</v>
      </c>
      <c r="B730" s="23">
        <v>185</v>
      </c>
      <c r="C730" s="23">
        <v>60</v>
      </c>
      <c r="D730" s="5">
        <v>125</v>
      </c>
      <c r="E730" s="5">
        <v>4419</v>
      </c>
      <c r="F730" s="23">
        <v>117</v>
      </c>
      <c r="G730" s="23">
        <v>2078</v>
      </c>
      <c r="H730" s="5" t="s">
        <v>0</v>
      </c>
      <c r="I730" s="5" t="s">
        <v>0</v>
      </c>
      <c r="J730" s="5" t="s">
        <v>0</v>
      </c>
      <c r="K730" s="23">
        <v>1071</v>
      </c>
      <c r="L730" s="5" t="s">
        <v>0</v>
      </c>
      <c r="M730" s="5" t="s">
        <v>0</v>
      </c>
      <c r="N730" s="5" t="s">
        <v>0</v>
      </c>
      <c r="O730" s="5" t="s">
        <v>0</v>
      </c>
      <c r="P730" s="5" t="s">
        <v>0</v>
      </c>
      <c r="Q730" s="5" t="s">
        <v>0</v>
      </c>
      <c r="R730" s="5" t="s">
        <v>0</v>
      </c>
      <c r="S730" s="5" t="s">
        <v>0</v>
      </c>
      <c r="T730" s="5" t="s">
        <v>0</v>
      </c>
      <c r="U730" s="23">
        <v>1270</v>
      </c>
      <c r="V730" s="5" t="s">
        <v>0</v>
      </c>
      <c r="W730" s="23">
        <v>245</v>
      </c>
      <c r="X730" s="23">
        <v>26</v>
      </c>
      <c r="Y730" s="5" t="s">
        <v>0</v>
      </c>
      <c r="Z730" s="5" t="s">
        <v>0</v>
      </c>
      <c r="AA730" s="5" t="s">
        <v>45</v>
      </c>
    </row>
    <row r="731" spans="1:27" ht="27" customHeight="1" x14ac:dyDescent="0.25">
      <c r="A731" s="3" t="s">
        <v>764</v>
      </c>
      <c r="B731" s="22">
        <f>B732+B733+B734+B735</f>
        <v>14052</v>
      </c>
      <c r="C731" s="22">
        <f t="shared" ref="C731:G731" si="99">C732+C733+C734+C735</f>
        <v>7311</v>
      </c>
      <c r="D731" s="22">
        <f t="shared" si="99"/>
        <v>6741</v>
      </c>
      <c r="E731" s="22">
        <f t="shared" si="99"/>
        <v>231950</v>
      </c>
      <c r="F731" s="22">
        <f t="shared" si="99"/>
        <v>48713</v>
      </c>
      <c r="G731" s="22">
        <f t="shared" si="99"/>
        <v>164116</v>
      </c>
      <c r="H731" s="22">
        <f>SUM(H732:H735)</f>
        <v>0</v>
      </c>
      <c r="I731" s="22">
        <f t="shared" ref="I731:X731" si="100">SUM(I732:I735)</f>
        <v>14</v>
      </c>
      <c r="J731" s="22">
        <f t="shared" si="100"/>
        <v>8059</v>
      </c>
      <c r="K731" s="22">
        <f t="shared" si="100"/>
        <v>26269</v>
      </c>
      <c r="L731" s="22">
        <f t="shared" si="100"/>
        <v>4422</v>
      </c>
      <c r="M731" s="22">
        <f t="shared" si="100"/>
        <v>0</v>
      </c>
      <c r="N731" s="22">
        <f t="shared" si="100"/>
        <v>87</v>
      </c>
      <c r="O731" s="22">
        <f t="shared" si="100"/>
        <v>155</v>
      </c>
      <c r="P731" s="22">
        <f t="shared" si="100"/>
        <v>390</v>
      </c>
      <c r="Q731" s="22">
        <f t="shared" si="100"/>
        <v>0</v>
      </c>
      <c r="R731" s="22">
        <f t="shared" si="100"/>
        <v>0</v>
      </c>
      <c r="S731" s="22">
        <f t="shared" si="100"/>
        <v>9777</v>
      </c>
      <c r="T731" s="22">
        <f t="shared" si="100"/>
        <v>369</v>
      </c>
      <c r="U731" s="22">
        <f t="shared" si="100"/>
        <v>17671</v>
      </c>
      <c r="V731" s="22">
        <f t="shared" si="100"/>
        <v>621</v>
      </c>
      <c r="W731" s="22">
        <f t="shared" si="100"/>
        <v>535</v>
      </c>
      <c r="X731" s="22">
        <f t="shared" si="100"/>
        <v>1754</v>
      </c>
      <c r="Y731" s="22">
        <f t="shared" ref="Y731:Z731" si="101">SUM(Y732:Y735)</f>
        <v>0</v>
      </c>
      <c r="Z731" s="22">
        <f t="shared" si="101"/>
        <v>0</v>
      </c>
      <c r="AA731" s="22" t="e">
        <f>AA732+AA733+AA734+AA735</f>
        <v>#VALUE!</v>
      </c>
    </row>
    <row r="732" spans="1:27" ht="27" customHeight="1" x14ac:dyDescent="0.25">
      <c r="A732" s="4" t="s">
        <v>765</v>
      </c>
      <c r="B732" s="23">
        <v>5105</v>
      </c>
      <c r="C732" s="23">
        <v>1768</v>
      </c>
      <c r="D732" s="5">
        <v>3337</v>
      </c>
      <c r="E732" s="5">
        <v>122735</v>
      </c>
      <c r="F732" s="23">
        <v>11599</v>
      </c>
      <c r="G732" s="23">
        <v>75383</v>
      </c>
      <c r="H732" s="5" t="s">
        <v>0</v>
      </c>
      <c r="I732" s="23">
        <v>14</v>
      </c>
      <c r="J732" s="23">
        <v>24</v>
      </c>
      <c r="K732" s="23">
        <v>15733</v>
      </c>
      <c r="L732" s="23">
        <v>3947</v>
      </c>
      <c r="M732" s="5" t="s">
        <v>0</v>
      </c>
      <c r="N732" s="23">
        <v>54</v>
      </c>
      <c r="O732" s="23">
        <v>97</v>
      </c>
      <c r="P732" s="23">
        <v>32</v>
      </c>
      <c r="Q732" s="5" t="s">
        <v>0</v>
      </c>
      <c r="R732" s="5" t="s">
        <v>0</v>
      </c>
      <c r="S732" s="23">
        <v>9777</v>
      </c>
      <c r="T732" s="23">
        <v>1</v>
      </c>
      <c r="U732" s="23">
        <v>17052</v>
      </c>
      <c r="V732" s="23">
        <v>621</v>
      </c>
      <c r="W732" s="23">
        <v>158</v>
      </c>
      <c r="X732" s="23">
        <v>1352</v>
      </c>
      <c r="Y732" s="5" t="s">
        <v>0</v>
      </c>
      <c r="Z732" s="5" t="s">
        <v>0</v>
      </c>
      <c r="AA732" s="5" t="s">
        <v>0</v>
      </c>
    </row>
    <row r="733" spans="1:27" ht="27" customHeight="1" x14ac:dyDescent="0.25">
      <c r="A733" s="4" t="s">
        <v>766</v>
      </c>
      <c r="B733" s="23">
        <v>2025</v>
      </c>
      <c r="C733" s="23">
        <v>952</v>
      </c>
      <c r="D733" s="5">
        <v>1073</v>
      </c>
      <c r="E733" s="5">
        <v>29151</v>
      </c>
      <c r="F733" s="23">
        <v>7166</v>
      </c>
      <c r="G733" s="23">
        <v>25308</v>
      </c>
      <c r="H733" s="5" t="s">
        <v>0</v>
      </c>
      <c r="I733" s="5" t="s">
        <v>0</v>
      </c>
      <c r="J733" s="23">
        <v>66</v>
      </c>
      <c r="K733" s="23">
        <v>3366</v>
      </c>
      <c r="L733" s="23">
        <v>117</v>
      </c>
      <c r="M733" s="5" t="s">
        <v>0</v>
      </c>
      <c r="N733" s="23">
        <v>1</v>
      </c>
      <c r="O733" s="23">
        <v>8</v>
      </c>
      <c r="P733" s="23">
        <v>5</v>
      </c>
      <c r="Q733" s="5" t="s">
        <v>0</v>
      </c>
      <c r="R733" s="5" t="s">
        <v>0</v>
      </c>
      <c r="S733" s="5" t="s">
        <v>0</v>
      </c>
      <c r="T733" s="5" t="s">
        <v>0</v>
      </c>
      <c r="U733" s="23">
        <v>280</v>
      </c>
      <c r="V733" s="5" t="s">
        <v>0</v>
      </c>
      <c r="W733" s="23">
        <v>42</v>
      </c>
      <c r="X733" s="23">
        <v>136</v>
      </c>
      <c r="Y733" s="5" t="s">
        <v>0</v>
      </c>
      <c r="Z733" s="5" t="s">
        <v>0</v>
      </c>
      <c r="AA733" s="5" t="s">
        <v>27</v>
      </c>
    </row>
    <row r="734" spans="1:27" ht="27" customHeight="1" x14ac:dyDescent="0.25">
      <c r="A734" s="4" t="s">
        <v>767</v>
      </c>
      <c r="B734" s="23">
        <v>2379</v>
      </c>
      <c r="C734" s="23">
        <v>1131</v>
      </c>
      <c r="D734" s="5">
        <v>1248</v>
      </c>
      <c r="E734" s="5">
        <v>31879</v>
      </c>
      <c r="F734" s="23">
        <v>8003</v>
      </c>
      <c r="G734" s="23">
        <v>26533</v>
      </c>
      <c r="H734" s="5" t="s">
        <v>0</v>
      </c>
      <c r="I734" s="5" t="s">
        <v>0</v>
      </c>
      <c r="J734" s="23">
        <v>91</v>
      </c>
      <c r="K734" s="23">
        <v>4901</v>
      </c>
      <c r="L734" s="23">
        <v>168</v>
      </c>
      <c r="M734" s="5" t="s">
        <v>0</v>
      </c>
      <c r="N734" s="23">
        <v>28</v>
      </c>
      <c r="O734" s="23">
        <v>23</v>
      </c>
      <c r="P734" s="23">
        <v>2</v>
      </c>
      <c r="Q734" s="5" t="s">
        <v>0</v>
      </c>
      <c r="R734" s="5" t="s">
        <v>0</v>
      </c>
      <c r="S734" s="5" t="s">
        <v>0</v>
      </c>
      <c r="T734" s="5" t="s">
        <v>0</v>
      </c>
      <c r="U734" s="23">
        <v>133</v>
      </c>
      <c r="V734" s="5" t="s">
        <v>0</v>
      </c>
      <c r="W734" s="23">
        <v>18</v>
      </c>
      <c r="X734" s="23">
        <v>73</v>
      </c>
      <c r="Y734" s="5" t="s">
        <v>0</v>
      </c>
      <c r="Z734" s="5" t="s">
        <v>0</v>
      </c>
      <c r="AA734" s="5" t="s">
        <v>27</v>
      </c>
    </row>
    <row r="735" spans="1:27" ht="27" customHeight="1" x14ac:dyDescent="0.25">
      <c r="A735" s="4" t="s">
        <v>768</v>
      </c>
      <c r="B735" s="23">
        <v>4543</v>
      </c>
      <c r="C735" s="23">
        <v>3460</v>
      </c>
      <c r="D735" s="5">
        <v>1083</v>
      </c>
      <c r="E735" s="5">
        <v>48185</v>
      </c>
      <c r="F735" s="23">
        <v>21945</v>
      </c>
      <c r="G735" s="23">
        <v>36892</v>
      </c>
      <c r="H735" s="5" t="s">
        <v>0</v>
      </c>
      <c r="I735" s="5" t="s">
        <v>0</v>
      </c>
      <c r="J735" s="23">
        <v>7878</v>
      </c>
      <c r="K735" s="23">
        <v>2269</v>
      </c>
      <c r="L735" s="23">
        <v>190</v>
      </c>
      <c r="M735" s="5" t="s">
        <v>0</v>
      </c>
      <c r="N735" s="23">
        <v>4</v>
      </c>
      <c r="O735" s="23">
        <v>27</v>
      </c>
      <c r="P735" s="23">
        <v>351</v>
      </c>
      <c r="Q735" s="5" t="s">
        <v>0</v>
      </c>
      <c r="R735" s="5" t="s">
        <v>0</v>
      </c>
      <c r="S735" s="5" t="s">
        <v>0</v>
      </c>
      <c r="T735" s="23">
        <v>368</v>
      </c>
      <c r="U735" s="23">
        <v>206</v>
      </c>
      <c r="V735" s="5" t="s">
        <v>0</v>
      </c>
      <c r="W735" s="23">
        <v>317</v>
      </c>
      <c r="X735" s="23">
        <v>193</v>
      </c>
      <c r="Y735" s="5" t="s">
        <v>0</v>
      </c>
      <c r="Z735" s="5" t="s">
        <v>0</v>
      </c>
      <c r="AA735" s="5" t="s">
        <v>27</v>
      </c>
    </row>
    <row r="736" spans="1:27" ht="27" customHeight="1" x14ac:dyDescent="0.25">
      <c r="A736" s="3" t="s">
        <v>769</v>
      </c>
      <c r="B736" s="22">
        <f>SUM(B737:B761)</f>
        <v>9251</v>
      </c>
      <c r="C736" s="22">
        <f t="shared" ref="C736:R736" si="102">SUM(C737:C761)</f>
        <v>3389</v>
      </c>
      <c r="D736" s="22">
        <f t="shared" si="102"/>
        <v>5862</v>
      </c>
      <c r="E736" s="22">
        <f t="shared" si="102"/>
        <v>219900</v>
      </c>
      <c r="F736" s="22">
        <f t="shared" si="102"/>
        <v>37388</v>
      </c>
      <c r="G736" s="22">
        <f t="shared" si="102"/>
        <v>124071</v>
      </c>
      <c r="H736" s="22">
        <f t="shared" si="102"/>
        <v>0</v>
      </c>
      <c r="I736" s="22">
        <f t="shared" si="102"/>
        <v>0</v>
      </c>
      <c r="J736" s="22">
        <f t="shared" si="102"/>
        <v>31</v>
      </c>
      <c r="K736" s="22">
        <f t="shared" si="102"/>
        <v>81895</v>
      </c>
      <c r="L736" s="22">
        <f t="shared" si="102"/>
        <v>34</v>
      </c>
      <c r="M736" s="22">
        <f t="shared" si="102"/>
        <v>0</v>
      </c>
      <c r="N736" s="22">
        <f t="shared" si="102"/>
        <v>5</v>
      </c>
      <c r="O736" s="22">
        <f t="shared" si="102"/>
        <v>57</v>
      </c>
      <c r="P736" s="22">
        <f t="shared" si="102"/>
        <v>4</v>
      </c>
      <c r="Q736" s="22">
        <f t="shared" si="102"/>
        <v>0</v>
      </c>
      <c r="R736" s="22">
        <f t="shared" si="102"/>
        <v>2301</v>
      </c>
      <c r="S736" s="22">
        <f t="shared" ref="S736:Z736" si="103">SUM(S737:S761)</f>
        <v>0</v>
      </c>
      <c r="T736" s="22">
        <f t="shared" si="103"/>
        <v>0</v>
      </c>
      <c r="U736" s="22">
        <f t="shared" si="103"/>
        <v>11502</v>
      </c>
      <c r="V736" s="22">
        <f t="shared" si="103"/>
        <v>0</v>
      </c>
      <c r="W736" s="22">
        <f t="shared" si="103"/>
        <v>3050</v>
      </c>
      <c r="X736" s="22">
        <f t="shared" si="103"/>
        <v>1532</v>
      </c>
      <c r="Y736" s="22">
        <f t="shared" si="103"/>
        <v>0</v>
      </c>
      <c r="Z736" s="22">
        <f t="shared" si="103"/>
        <v>0</v>
      </c>
      <c r="AA736" s="22">
        <f>SUM(AA737:AA761)</f>
        <v>0</v>
      </c>
    </row>
    <row r="737" spans="1:27" ht="27" customHeight="1" x14ac:dyDescent="0.25">
      <c r="A737" s="4" t="s">
        <v>770</v>
      </c>
      <c r="B737" s="23">
        <v>375</v>
      </c>
      <c r="C737" s="23">
        <v>94</v>
      </c>
      <c r="D737" s="5">
        <v>281</v>
      </c>
      <c r="E737" s="5">
        <v>4883</v>
      </c>
      <c r="F737" s="23">
        <v>521</v>
      </c>
      <c r="G737" s="23">
        <v>2887</v>
      </c>
      <c r="H737" s="5" t="s">
        <v>0</v>
      </c>
      <c r="I737" s="5" t="s">
        <v>0</v>
      </c>
      <c r="J737" s="5" t="s">
        <v>0</v>
      </c>
      <c r="K737" s="23">
        <v>1914</v>
      </c>
      <c r="L737" s="5" t="s">
        <v>0</v>
      </c>
      <c r="M737" s="5" t="s">
        <v>0</v>
      </c>
      <c r="N737" s="5" t="s">
        <v>0</v>
      </c>
      <c r="O737" s="5" t="s">
        <v>0</v>
      </c>
      <c r="P737" s="5" t="s">
        <v>0</v>
      </c>
      <c r="Q737" s="5" t="s">
        <v>0</v>
      </c>
      <c r="R737" s="5" t="s">
        <v>0</v>
      </c>
      <c r="S737" s="5" t="s">
        <v>0</v>
      </c>
      <c r="T737" s="5" t="s">
        <v>0</v>
      </c>
      <c r="U737" s="23">
        <v>82</v>
      </c>
      <c r="V737" s="5" t="s">
        <v>0</v>
      </c>
      <c r="W737" s="23">
        <v>61</v>
      </c>
      <c r="X737" s="23">
        <v>38</v>
      </c>
      <c r="Y737" s="5" t="s">
        <v>0</v>
      </c>
      <c r="Z737" s="5" t="s">
        <v>0</v>
      </c>
      <c r="AA737" s="5" t="s">
        <v>0</v>
      </c>
    </row>
    <row r="738" spans="1:27" ht="27" customHeight="1" x14ac:dyDescent="0.25">
      <c r="A738" s="4" t="s">
        <v>771</v>
      </c>
      <c r="B738" s="23">
        <v>228</v>
      </c>
      <c r="C738" s="23">
        <v>92</v>
      </c>
      <c r="D738" s="5">
        <v>136</v>
      </c>
      <c r="E738" s="5">
        <v>4135</v>
      </c>
      <c r="F738" s="23">
        <v>749</v>
      </c>
      <c r="G738" s="23">
        <v>2743</v>
      </c>
      <c r="H738" s="5" t="s">
        <v>0</v>
      </c>
      <c r="I738" s="5" t="s">
        <v>0</v>
      </c>
      <c r="J738" s="5" t="s">
        <v>0</v>
      </c>
      <c r="K738" s="23">
        <v>1363</v>
      </c>
      <c r="L738" s="5" t="s">
        <v>0</v>
      </c>
      <c r="M738" s="5" t="s">
        <v>0</v>
      </c>
      <c r="N738" s="5" t="s">
        <v>0</v>
      </c>
      <c r="O738" s="5" t="s">
        <v>0</v>
      </c>
      <c r="P738" s="5" t="s">
        <v>0</v>
      </c>
      <c r="Q738" s="5" t="s">
        <v>0</v>
      </c>
      <c r="R738" s="5" t="s">
        <v>0</v>
      </c>
      <c r="S738" s="5" t="s">
        <v>0</v>
      </c>
      <c r="T738" s="5" t="s">
        <v>0</v>
      </c>
      <c r="U738" s="23">
        <v>29</v>
      </c>
      <c r="V738" s="5" t="s">
        <v>0</v>
      </c>
      <c r="W738" s="23">
        <v>94</v>
      </c>
      <c r="X738" s="23">
        <v>43</v>
      </c>
      <c r="Y738" s="5" t="s">
        <v>0</v>
      </c>
      <c r="Z738" s="5" t="s">
        <v>0</v>
      </c>
      <c r="AA738" s="5" t="s">
        <v>27</v>
      </c>
    </row>
    <row r="739" spans="1:27" ht="27" customHeight="1" x14ac:dyDescent="0.25">
      <c r="A739" s="4" t="s">
        <v>772</v>
      </c>
      <c r="B739" s="23">
        <v>586</v>
      </c>
      <c r="C739" s="23">
        <v>278</v>
      </c>
      <c r="D739" s="5">
        <v>308</v>
      </c>
      <c r="E739" s="5">
        <v>13693</v>
      </c>
      <c r="F739" s="23">
        <v>1352</v>
      </c>
      <c r="G739" s="23">
        <v>9205</v>
      </c>
      <c r="H739" s="5" t="s">
        <v>0</v>
      </c>
      <c r="I739" s="5" t="s">
        <v>0</v>
      </c>
      <c r="J739" s="5" t="s">
        <v>0</v>
      </c>
      <c r="K739" s="23">
        <v>3376</v>
      </c>
      <c r="L739" s="23">
        <v>29</v>
      </c>
      <c r="M739" s="5" t="s">
        <v>0</v>
      </c>
      <c r="N739" s="23">
        <v>3</v>
      </c>
      <c r="O739" s="23">
        <v>1</v>
      </c>
      <c r="P739" s="5" t="s">
        <v>0</v>
      </c>
      <c r="Q739" s="5" t="s">
        <v>0</v>
      </c>
      <c r="R739" s="5" t="s">
        <v>0</v>
      </c>
      <c r="S739" s="5" t="s">
        <v>0</v>
      </c>
      <c r="T739" s="5" t="s">
        <v>0</v>
      </c>
      <c r="U739" s="23">
        <v>1079</v>
      </c>
      <c r="V739" s="5" t="s">
        <v>0</v>
      </c>
      <c r="W739" s="23">
        <v>53</v>
      </c>
      <c r="X739" s="23">
        <v>138</v>
      </c>
      <c r="Y739" s="5" t="s">
        <v>0</v>
      </c>
      <c r="Z739" s="5" t="s">
        <v>0</v>
      </c>
      <c r="AA739" s="5" t="s">
        <v>27</v>
      </c>
    </row>
    <row r="740" spans="1:27" ht="27" customHeight="1" x14ac:dyDescent="0.25">
      <c r="A740" s="4" t="s">
        <v>773</v>
      </c>
      <c r="B740" s="23">
        <v>180</v>
      </c>
      <c r="C740" s="23">
        <v>63</v>
      </c>
      <c r="D740" s="5">
        <v>117</v>
      </c>
      <c r="E740" s="5">
        <v>3112</v>
      </c>
      <c r="F740" s="23">
        <v>432</v>
      </c>
      <c r="G740" s="23">
        <v>1709</v>
      </c>
      <c r="H740" s="5" t="s">
        <v>0</v>
      </c>
      <c r="I740" s="5" t="s">
        <v>0</v>
      </c>
      <c r="J740" s="5" t="s">
        <v>0</v>
      </c>
      <c r="K740" s="23">
        <v>1285</v>
      </c>
      <c r="L740" s="5" t="s">
        <v>0</v>
      </c>
      <c r="M740" s="5" t="s">
        <v>0</v>
      </c>
      <c r="N740" s="5" t="s">
        <v>0</v>
      </c>
      <c r="O740" s="5" t="s">
        <v>0</v>
      </c>
      <c r="P740" s="5" t="s">
        <v>0</v>
      </c>
      <c r="Q740" s="5" t="s">
        <v>0</v>
      </c>
      <c r="R740" s="5" t="s">
        <v>0</v>
      </c>
      <c r="S740" s="5" t="s">
        <v>0</v>
      </c>
      <c r="T740" s="5" t="s">
        <v>0</v>
      </c>
      <c r="U740" s="23">
        <v>118</v>
      </c>
      <c r="V740" s="5" t="s">
        <v>0</v>
      </c>
      <c r="W740" s="23">
        <v>271</v>
      </c>
      <c r="X740" s="23">
        <v>96</v>
      </c>
      <c r="Y740" s="5" t="s">
        <v>0</v>
      </c>
      <c r="Z740" s="5" t="s">
        <v>0</v>
      </c>
      <c r="AA740" s="5" t="s">
        <v>27</v>
      </c>
    </row>
    <row r="741" spans="1:27" ht="27" customHeight="1" x14ac:dyDescent="0.25">
      <c r="A741" s="4" t="s">
        <v>774</v>
      </c>
      <c r="B741" s="23">
        <v>293</v>
      </c>
      <c r="C741" s="23">
        <v>107</v>
      </c>
      <c r="D741" s="5">
        <v>186</v>
      </c>
      <c r="E741" s="5">
        <v>7334</v>
      </c>
      <c r="F741" s="23">
        <v>1425</v>
      </c>
      <c r="G741" s="23">
        <v>5051</v>
      </c>
      <c r="H741" s="5" t="s">
        <v>0</v>
      </c>
      <c r="I741" s="5" t="s">
        <v>0</v>
      </c>
      <c r="J741" s="5" t="s">
        <v>0</v>
      </c>
      <c r="K741" s="23">
        <v>2155</v>
      </c>
      <c r="L741" s="5" t="s">
        <v>0</v>
      </c>
      <c r="M741" s="5" t="s">
        <v>0</v>
      </c>
      <c r="N741" s="5" t="s">
        <v>0</v>
      </c>
      <c r="O741" s="5" t="s">
        <v>0</v>
      </c>
      <c r="P741" s="5" t="s">
        <v>0</v>
      </c>
      <c r="Q741" s="5" t="s">
        <v>0</v>
      </c>
      <c r="R741" s="5" t="s">
        <v>0</v>
      </c>
      <c r="S741" s="5" t="s">
        <v>0</v>
      </c>
      <c r="T741" s="5" t="s">
        <v>0</v>
      </c>
      <c r="U741" s="23">
        <v>128</v>
      </c>
      <c r="V741" s="5" t="s">
        <v>0</v>
      </c>
      <c r="W741" s="23">
        <v>195</v>
      </c>
      <c r="X741" s="23">
        <v>115</v>
      </c>
      <c r="Y741" s="5" t="s">
        <v>0</v>
      </c>
      <c r="Z741" s="5" t="s">
        <v>0</v>
      </c>
      <c r="AA741" s="5" t="s">
        <v>27</v>
      </c>
    </row>
    <row r="742" spans="1:27" ht="27" customHeight="1" x14ac:dyDescent="0.25">
      <c r="A742" s="4" t="s">
        <v>775</v>
      </c>
      <c r="B742" s="23">
        <v>445</v>
      </c>
      <c r="C742" s="23">
        <v>202</v>
      </c>
      <c r="D742" s="5">
        <v>243</v>
      </c>
      <c r="E742" s="5">
        <v>16290</v>
      </c>
      <c r="F742" s="23">
        <v>1455</v>
      </c>
      <c r="G742" s="23">
        <v>9388</v>
      </c>
      <c r="H742" s="5" t="s">
        <v>0</v>
      </c>
      <c r="I742" s="5" t="s">
        <v>0</v>
      </c>
      <c r="J742" s="5" t="s">
        <v>0</v>
      </c>
      <c r="K742" s="23">
        <v>6207</v>
      </c>
      <c r="L742" s="5" t="s">
        <v>0</v>
      </c>
      <c r="M742" s="5" t="s">
        <v>0</v>
      </c>
      <c r="N742" s="5" t="s">
        <v>0</v>
      </c>
      <c r="O742" s="23">
        <v>1</v>
      </c>
      <c r="P742" s="5" t="s">
        <v>0</v>
      </c>
      <c r="Q742" s="5" t="s">
        <v>0</v>
      </c>
      <c r="R742" s="5" t="s">
        <v>0</v>
      </c>
      <c r="S742" s="5" t="s">
        <v>0</v>
      </c>
      <c r="T742" s="5" t="s">
        <v>0</v>
      </c>
      <c r="U742" s="23">
        <v>694</v>
      </c>
      <c r="V742" s="5" t="s">
        <v>0</v>
      </c>
      <c r="W742" s="23">
        <v>4</v>
      </c>
      <c r="X742" s="23">
        <v>21</v>
      </c>
      <c r="Y742" s="5" t="s">
        <v>0</v>
      </c>
      <c r="Z742" s="5" t="s">
        <v>0</v>
      </c>
      <c r="AA742" s="5" t="s">
        <v>27</v>
      </c>
    </row>
    <row r="743" spans="1:27" ht="27" customHeight="1" x14ac:dyDescent="0.25">
      <c r="A743" s="4" t="s">
        <v>776</v>
      </c>
      <c r="B743" s="23">
        <v>257</v>
      </c>
      <c r="C743" s="23">
        <v>71</v>
      </c>
      <c r="D743" s="5">
        <v>186</v>
      </c>
      <c r="E743" s="5">
        <v>5882</v>
      </c>
      <c r="F743" s="23">
        <v>336</v>
      </c>
      <c r="G743" s="23">
        <v>3781</v>
      </c>
      <c r="H743" s="5" t="s">
        <v>0</v>
      </c>
      <c r="I743" s="5" t="s">
        <v>0</v>
      </c>
      <c r="J743" s="5" t="s">
        <v>0</v>
      </c>
      <c r="K743" s="23">
        <v>1981</v>
      </c>
      <c r="L743" s="5" t="s">
        <v>0</v>
      </c>
      <c r="M743" s="5" t="s">
        <v>0</v>
      </c>
      <c r="N743" s="5">
        <v>1</v>
      </c>
      <c r="O743" s="23">
        <v>6</v>
      </c>
      <c r="P743" s="5" t="s">
        <v>0</v>
      </c>
      <c r="Q743" s="5" t="s">
        <v>0</v>
      </c>
      <c r="R743" s="5" t="s">
        <v>0</v>
      </c>
      <c r="S743" s="5" t="s">
        <v>0</v>
      </c>
      <c r="T743" s="5" t="s">
        <v>0</v>
      </c>
      <c r="U743" s="23">
        <v>113</v>
      </c>
      <c r="V743" s="5" t="s">
        <v>0</v>
      </c>
      <c r="W743" s="23">
        <v>8</v>
      </c>
      <c r="X743" s="5" t="s">
        <v>0</v>
      </c>
      <c r="Y743" s="5" t="s">
        <v>0</v>
      </c>
      <c r="Z743" s="5" t="s">
        <v>0</v>
      </c>
      <c r="AA743" s="5" t="s">
        <v>27</v>
      </c>
    </row>
    <row r="744" spans="1:27" ht="27" customHeight="1" x14ac:dyDescent="0.25">
      <c r="A744" s="4" t="s">
        <v>777</v>
      </c>
      <c r="B744" s="23">
        <v>657</v>
      </c>
      <c r="C744" s="23">
        <v>272</v>
      </c>
      <c r="D744" s="5">
        <v>385</v>
      </c>
      <c r="E744" s="5">
        <v>18001</v>
      </c>
      <c r="F744" s="23">
        <v>4224</v>
      </c>
      <c r="G744" s="23">
        <v>12952</v>
      </c>
      <c r="H744" s="5" t="s">
        <v>0</v>
      </c>
      <c r="I744" s="5" t="s">
        <v>0</v>
      </c>
      <c r="J744" s="5" t="s">
        <v>0</v>
      </c>
      <c r="K744" s="23">
        <v>4355</v>
      </c>
      <c r="L744" s="5" t="s">
        <v>0</v>
      </c>
      <c r="M744" s="5" t="s">
        <v>0</v>
      </c>
      <c r="N744" s="5" t="s">
        <v>0</v>
      </c>
      <c r="O744" s="23">
        <v>1</v>
      </c>
      <c r="P744" s="5" t="s">
        <v>0</v>
      </c>
      <c r="Q744" s="5" t="s">
        <v>0</v>
      </c>
      <c r="R744" s="5" t="s">
        <v>0</v>
      </c>
      <c r="S744" s="5" t="s">
        <v>0</v>
      </c>
      <c r="T744" s="5" t="s">
        <v>0</v>
      </c>
      <c r="U744" s="23">
        <v>693</v>
      </c>
      <c r="V744" s="5" t="s">
        <v>0</v>
      </c>
      <c r="W744" s="23">
        <v>143</v>
      </c>
      <c r="X744" s="23">
        <v>88</v>
      </c>
      <c r="Y744" s="5" t="s">
        <v>0</v>
      </c>
      <c r="Z744" s="5" t="s">
        <v>0</v>
      </c>
      <c r="AA744" s="5" t="s">
        <v>27</v>
      </c>
    </row>
    <row r="745" spans="1:27" ht="27" customHeight="1" x14ac:dyDescent="0.25">
      <c r="A745" s="4" t="s">
        <v>778</v>
      </c>
      <c r="B745" s="23">
        <v>509</v>
      </c>
      <c r="C745" s="23">
        <v>128</v>
      </c>
      <c r="D745" s="5">
        <v>381</v>
      </c>
      <c r="E745" s="5">
        <v>7662</v>
      </c>
      <c r="F745" s="23">
        <v>277</v>
      </c>
      <c r="G745" s="23">
        <v>1768</v>
      </c>
      <c r="H745" s="5" t="s">
        <v>0</v>
      </c>
      <c r="I745" s="5" t="s">
        <v>0</v>
      </c>
      <c r="J745" s="5" t="s">
        <v>0</v>
      </c>
      <c r="K745" s="23">
        <v>5794</v>
      </c>
      <c r="L745" s="23">
        <v>3</v>
      </c>
      <c r="M745" s="5" t="s">
        <v>0</v>
      </c>
      <c r="N745" s="5" t="s">
        <v>0</v>
      </c>
      <c r="O745" s="5" t="s">
        <v>0</v>
      </c>
      <c r="P745" s="5" t="s">
        <v>0</v>
      </c>
      <c r="Q745" s="5" t="s">
        <v>0</v>
      </c>
      <c r="R745" s="5" t="s">
        <v>0</v>
      </c>
      <c r="S745" s="5" t="s">
        <v>0</v>
      </c>
      <c r="T745" s="5" t="s">
        <v>0</v>
      </c>
      <c r="U745" s="23">
        <v>97</v>
      </c>
      <c r="V745" s="5" t="s">
        <v>0</v>
      </c>
      <c r="W745" s="23">
        <v>2</v>
      </c>
      <c r="X745" s="23">
        <v>45</v>
      </c>
      <c r="Y745" s="5" t="s">
        <v>0</v>
      </c>
      <c r="Z745" s="5" t="s">
        <v>0</v>
      </c>
      <c r="AA745" s="5" t="s">
        <v>27</v>
      </c>
    </row>
    <row r="746" spans="1:27" ht="27" customHeight="1" x14ac:dyDescent="0.25">
      <c r="A746" s="4" t="s">
        <v>779</v>
      </c>
      <c r="B746" s="23">
        <v>324</v>
      </c>
      <c r="C746" s="23">
        <v>132</v>
      </c>
      <c r="D746" s="5">
        <v>192</v>
      </c>
      <c r="E746" s="5">
        <v>7537</v>
      </c>
      <c r="F746" s="23">
        <v>493</v>
      </c>
      <c r="G746" s="23">
        <v>4352</v>
      </c>
      <c r="H746" s="5" t="s">
        <v>0</v>
      </c>
      <c r="I746" s="5" t="s">
        <v>0</v>
      </c>
      <c r="J746" s="5" t="s">
        <v>0</v>
      </c>
      <c r="K746" s="23">
        <v>2691</v>
      </c>
      <c r="L746" s="5" t="s">
        <v>0</v>
      </c>
      <c r="M746" s="5" t="s">
        <v>0</v>
      </c>
      <c r="N746" s="5" t="s">
        <v>0</v>
      </c>
      <c r="O746" s="5" t="s">
        <v>0</v>
      </c>
      <c r="P746" s="5" t="s">
        <v>0</v>
      </c>
      <c r="Q746" s="5" t="s">
        <v>0</v>
      </c>
      <c r="R746" s="5" t="s">
        <v>0</v>
      </c>
      <c r="S746" s="5" t="s">
        <v>0</v>
      </c>
      <c r="T746" s="5" t="s">
        <v>0</v>
      </c>
      <c r="U746" s="23">
        <v>494</v>
      </c>
      <c r="V746" s="5" t="s">
        <v>0</v>
      </c>
      <c r="W746" s="23">
        <v>153</v>
      </c>
      <c r="X746" s="23">
        <v>24</v>
      </c>
      <c r="Y746" s="5" t="s">
        <v>0</v>
      </c>
      <c r="Z746" s="5" t="s">
        <v>0</v>
      </c>
      <c r="AA746" s="5" t="s">
        <v>0</v>
      </c>
    </row>
    <row r="747" spans="1:27" ht="27" customHeight="1" x14ac:dyDescent="0.25">
      <c r="A747" s="4" t="s">
        <v>780</v>
      </c>
      <c r="B747" s="23">
        <v>1151</v>
      </c>
      <c r="C747" s="23">
        <v>466</v>
      </c>
      <c r="D747" s="5">
        <v>685</v>
      </c>
      <c r="E747" s="5">
        <v>21469</v>
      </c>
      <c r="F747" s="23">
        <v>3406</v>
      </c>
      <c r="G747" s="23">
        <v>15801</v>
      </c>
      <c r="H747" s="5" t="s">
        <v>0</v>
      </c>
      <c r="I747" s="5" t="s">
        <v>0</v>
      </c>
      <c r="J747" s="5" t="s">
        <v>0</v>
      </c>
      <c r="K747" s="23">
        <v>4659</v>
      </c>
      <c r="L747" s="5" t="s">
        <v>0</v>
      </c>
      <c r="M747" s="5" t="s">
        <v>0</v>
      </c>
      <c r="N747" s="23">
        <v>1</v>
      </c>
      <c r="O747" s="23">
        <v>7</v>
      </c>
      <c r="P747" s="5" t="s">
        <v>0</v>
      </c>
      <c r="Q747" s="5" t="s">
        <v>0</v>
      </c>
      <c r="R747" s="5" t="s">
        <v>0</v>
      </c>
      <c r="S747" s="5" t="s">
        <v>0</v>
      </c>
      <c r="T747" s="5" t="s">
        <v>0</v>
      </c>
      <c r="U747" s="23">
        <v>1001</v>
      </c>
      <c r="V747" s="5" t="s">
        <v>0</v>
      </c>
      <c r="W747" s="23">
        <v>60</v>
      </c>
      <c r="X747" s="23">
        <v>108</v>
      </c>
      <c r="Y747" s="5" t="s">
        <v>0</v>
      </c>
      <c r="Z747" s="5" t="s">
        <v>0</v>
      </c>
      <c r="AA747" s="5" t="s">
        <v>27</v>
      </c>
    </row>
    <row r="748" spans="1:27" ht="27" customHeight="1" x14ac:dyDescent="0.25">
      <c r="A748" s="4" t="s">
        <v>781</v>
      </c>
      <c r="B748" s="23">
        <v>167</v>
      </c>
      <c r="C748" s="23">
        <v>75</v>
      </c>
      <c r="D748" s="5">
        <v>92</v>
      </c>
      <c r="E748" s="5">
        <v>2548</v>
      </c>
      <c r="F748" s="23">
        <v>311</v>
      </c>
      <c r="G748" s="23">
        <v>1891</v>
      </c>
      <c r="H748" s="5" t="s">
        <v>0</v>
      </c>
      <c r="I748" s="5" t="s">
        <v>0</v>
      </c>
      <c r="J748" s="5" t="s">
        <v>0</v>
      </c>
      <c r="K748" s="23">
        <v>489</v>
      </c>
      <c r="L748" s="5" t="s">
        <v>0</v>
      </c>
      <c r="M748" s="5" t="s">
        <v>0</v>
      </c>
      <c r="N748" s="5" t="s">
        <v>0</v>
      </c>
      <c r="O748" s="5" t="s">
        <v>0</v>
      </c>
      <c r="P748" s="5" t="s">
        <v>0</v>
      </c>
      <c r="Q748" s="5" t="s">
        <v>0</v>
      </c>
      <c r="R748" s="5" t="s">
        <v>0</v>
      </c>
      <c r="S748" s="5" t="s">
        <v>0</v>
      </c>
      <c r="T748" s="5" t="s">
        <v>0</v>
      </c>
      <c r="U748" s="23">
        <v>168</v>
      </c>
      <c r="V748" s="5" t="s">
        <v>0</v>
      </c>
      <c r="W748" s="23">
        <v>100</v>
      </c>
      <c r="X748" s="23">
        <v>39</v>
      </c>
      <c r="Y748" s="5" t="s">
        <v>0</v>
      </c>
      <c r="Z748" s="5" t="s">
        <v>0</v>
      </c>
      <c r="AA748" s="5" t="s">
        <v>27</v>
      </c>
    </row>
    <row r="749" spans="1:27" ht="27" customHeight="1" x14ac:dyDescent="0.25">
      <c r="A749" s="4" t="s">
        <v>782</v>
      </c>
      <c r="B749" s="23">
        <v>268</v>
      </c>
      <c r="C749" s="23">
        <v>70</v>
      </c>
      <c r="D749" s="5">
        <v>198</v>
      </c>
      <c r="E749" s="5">
        <v>7054</v>
      </c>
      <c r="F749" s="23">
        <v>516</v>
      </c>
      <c r="G749" s="23">
        <v>2818</v>
      </c>
      <c r="H749" s="5" t="s">
        <v>0</v>
      </c>
      <c r="I749" s="5" t="s">
        <v>0</v>
      </c>
      <c r="J749" s="5" t="s">
        <v>0</v>
      </c>
      <c r="K749" s="23">
        <v>3862</v>
      </c>
      <c r="L749" s="5" t="s">
        <v>0</v>
      </c>
      <c r="M749" s="5" t="s">
        <v>0</v>
      </c>
      <c r="N749" s="5" t="s">
        <v>0</v>
      </c>
      <c r="O749" s="5" t="s">
        <v>0</v>
      </c>
      <c r="P749" s="5" t="s">
        <v>0</v>
      </c>
      <c r="Q749" s="5" t="s">
        <v>0</v>
      </c>
      <c r="R749" s="5" t="s">
        <v>0</v>
      </c>
      <c r="S749" s="5" t="s">
        <v>0</v>
      </c>
      <c r="T749" s="5" t="s">
        <v>0</v>
      </c>
      <c r="U749" s="23">
        <v>374</v>
      </c>
      <c r="V749" s="5" t="s">
        <v>0</v>
      </c>
      <c r="W749" s="23">
        <v>80</v>
      </c>
      <c r="X749" s="23">
        <v>58</v>
      </c>
      <c r="Y749" s="5" t="s">
        <v>0</v>
      </c>
      <c r="Z749" s="5" t="s">
        <v>0</v>
      </c>
      <c r="AA749" s="5" t="s">
        <v>27</v>
      </c>
    </row>
    <row r="750" spans="1:27" ht="27" customHeight="1" x14ac:dyDescent="0.25">
      <c r="A750" s="4" t="s">
        <v>783</v>
      </c>
      <c r="B750" s="23">
        <v>257</v>
      </c>
      <c r="C750" s="23">
        <v>66</v>
      </c>
      <c r="D750" s="5">
        <v>191</v>
      </c>
      <c r="E750" s="5">
        <v>6638</v>
      </c>
      <c r="F750" s="23">
        <v>565</v>
      </c>
      <c r="G750" s="23">
        <v>3218</v>
      </c>
      <c r="H750" s="5" t="s">
        <v>0</v>
      </c>
      <c r="I750" s="5" t="s">
        <v>0</v>
      </c>
      <c r="J750" s="5" t="s">
        <v>0</v>
      </c>
      <c r="K750" s="23">
        <v>2637</v>
      </c>
      <c r="L750" s="5" t="s">
        <v>0</v>
      </c>
      <c r="M750" s="5" t="s">
        <v>0</v>
      </c>
      <c r="N750" s="5" t="s">
        <v>0</v>
      </c>
      <c r="O750" s="5" t="s">
        <v>0</v>
      </c>
      <c r="P750" s="5" t="s">
        <v>0</v>
      </c>
      <c r="Q750" s="5" t="s">
        <v>0</v>
      </c>
      <c r="R750" s="5" t="s">
        <v>0</v>
      </c>
      <c r="S750" s="5" t="s">
        <v>0</v>
      </c>
      <c r="T750" s="5" t="s">
        <v>0</v>
      </c>
      <c r="U750" s="23">
        <v>783</v>
      </c>
      <c r="V750" s="5" t="s">
        <v>0</v>
      </c>
      <c r="W750" s="23">
        <v>5</v>
      </c>
      <c r="X750" s="23">
        <v>26</v>
      </c>
      <c r="Y750" s="5" t="s">
        <v>0</v>
      </c>
      <c r="Z750" s="5" t="s">
        <v>0</v>
      </c>
      <c r="AA750" s="5" t="s">
        <v>0</v>
      </c>
    </row>
    <row r="751" spans="1:27" ht="27" customHeight="1" x14ac:dyDescent="0.25">
      <c r="A751" s="4" t="s">
        <v>784</v>
      </c>
      <c r="B751" s="23">
        <v>270</v>
      </c>
      <c r="C751" s="23">
        <v>86</v>
      </c>
      <c r="D751" s="5">
        <v>184</v>
      </c>
      <c r="E751" s="5">
        <v>7444</v>
      </c>
      <c r="F751" s="23">
        <v>2026</v>
      </c>
      <c r="G751" s="23">
        <v>4815</v>
      </c>
      <c r="H751" s="5" t="s">
        <v>0</v>
      </c>
      <c r="I751" s="5" t="s">
        <v>0</v>
      </c>
      <c r="J751" s="5" t="s">
        <v>0</v>
      </c>
      <c r="K751" s="23">
        <v>1633</v>
      </c>
      <c r="L751" s="5" t="s">
        <v>0</v>
      </c>
      <c r="M751" s="5" t="s">
        <v>0</v>
      </c>
      <c r="N751" s="5" t="s">
        <v>0</v>
      </c>
      <c r="O751" s="23">
        <v>5</v>
      </c>
      <c r="P751" s="5" t="s">
        <v>0</v>
      </c>
      <c r="Q751" s="5" t="s">
        <v>0</v>
      </c>
      <c r="R751" s="5" t="s">
        <v>0</v>
      </c>
      <c r="S751" s="5" t="s">
        <v>0</v>
      </c>
      <c r="T751" s="5" t="s">
        <v>0</v>
      </c>
      <c r="U751" s="23">
        <v>991</v>
      </c>
      <c r="V751" s="5" t="s">
        <v>0</v>
      </c>
      <c r="W751" s="23">
        <v>84</v>
      </c>
      <c r="X751" s="23">
        <v>73</v>
      </c>
      <c r="Y751" s="5" t="s">
        <v>0</v>
      </c>
      <c r="Z751" s="5" t="s">
        <v>0</v>
      </c>
      <c r="AA751" s="5" t="s">
        <v>0</v>
      </c>
    </row>
    <row r="752" spans="1:27" ht="27" customHeight="1" x14ac:dyDescent="0.25">
      <c r="A752" s="4" t="s">
        <v>785</v>
      </c>
      <c r="B752" s="23">
        <v>280</v>
      </c>
      <c r="C752" s="23">
        <v>60</v>
      </c>
      <c r="D752" s="5">
        <v>220</v>
      </c>
      <c r="E752" s="5">
        <v>7291</v>
      </c>
      <c r="F752" s="23">
        <v>349</v>
      </c>
      <c r="G752" s="23">
        <v>3565</v>
      </c>
      <c r="H752" s="5" t="s">
        <v>0</v>
      </c>
      <c r="I752" s="5" t="s">
        <v>0</v>
      </c>
      <c r="J752" s="5" t="s">
        <v>0</v>
      </c>
      <c r="K752" s="23">
        <v>3574</v>
      </c>
      <c r="L752" s="5" t="s">
        <v>0</v>
      </c>
      <c r="M752" s="5" t="s">
        <v>0</v>
      </c>
      <c r="N752" s="5" t="s">
        <v>0</v>
      </c>
      <c r="O752" s="5" t="s">
        <v>0</v>
      </c>
      <c r="P752" s="5" t="s">
        <v>0</v>
      </c>
      <c r="Q752" s="5" t="s">
        <v>0</v>
      </c>
      <c r="R752" s="5" t="s">
        <v>0</v>
      </c>
      <c r="S752" s="5" t="s">
        <v>0</v>
      </c>
      <c r="T752" s="5" t="s">
        <v>0</v>
      </c>
      <c r="U752" s="23">
        <v>152</v>
      </c>
      <c r="V752" s="5" t="s">
        <v>0</v>
      </c>
      <c r="W752" s="23">
        <v>512</v>
      </c>
      <c r="X752" s="23">
        <v>69</v>
      </c>
      <c r="Y752" s="5" t="s">
        <v>0</v>
      </c>
      <c r="Z752" s="5" t="s">
        <v>0</v>
      </c>
      <c r="AA752" s="5" t="s">
        <v>27</v>
      </c>
    </row>
    <row r="753" spans="1:27" ht="27" customHeight="1" x14ac:dyDescent="0.25">
      <c r="A753" s="4" t="s">
        <v>786</v>
      </c>
      <c r="B753" s="23">
        <v>386</v>
      </c>
      <c r="C753" s="23">
        <v>240</v>
      </c>
      <c r="D753" s="5">
        <v>146</v>
      </c>
      <c r="E753" s="5">
        <v>8990</v>
      </c>
      <c r="F753" s="23">
        <v>1037</v>
      </c>
      <c r="G753" s="23">
        <v>3727</v>
      </c>
      <c r="H753" s="5" t="s">
        <v>0</v>
      </c>
      <c r="I753" s="5" t="s">
        <v>0</v>
      </c>
      <c r="J753" s="5" t="s">
        <v>0</v>
      </c>
      <c r="K753" s="23">
        <v>4803</v>
      </c>
      <c r="L753" s="5" t="s">
        <v>0</v>
      </c>
      <c r="M753" s="5" t="s">
        <v>0</v>
      </c>
      <c r="N753" s="5" t="s">
        <v>0</v>
      </c>
      <c r="O753" s="23">
        <v>17</v>
      </c>
      <c r="P753" s="5" t="s">
        <v>0</v>
      </c>
      <c r="Q753" s="5" t="s">
        <v>0</v>
      </c>
      <c r="R753" s="5" t="s">
        <v>0</v>
      </c>
      <c r="S753" s="5" t="s">
        <v>0</v>
      </c>
      <c r="T753" s="5" t="s">
        <v>0</v>
      </c>
      <c r="U753" s="23">
        <v>443</v>
      </c>
      <c r="V753" s="5" t="s">
        <v>0</v>
      </c>
      <c r="W753" s="23">
        <v>47</v>
      </c>
      <c r="X753" s="23">
        <v>32</v>
      </c>
      <c r="Y753" s="5" t="s">
        <v>0</v>
      </c>
      <c r="Z753" s="5" t="s">
        <v>0</v>
      </c>
      <c r="AA753" s="5" t="s">
        <v>27</v>
      </c>
    </row>
    <row r="754" spans="1:27" ht="27" customHeight="1" x14ac:dyDescent="0.25">
      <c r="A754" s="4" t="s">
        <v>787</v>
      </c>
      <c r="B754" s="23">
        <v>247</v>
      </c>
      <c r="C754" s="23">
        <v>62</v>
      </c>
      <c r="D754" s="5">
        <v>185</v>
      </c>
      <c r="E754" s="5">
        <v>7045</v>
      </c>
      <c r="F754" s="23">
        <v>588</v>
      </c>
      <c r="G754" s="23">
        <v>3819</v>
      </c>
      <c r="H754" s="5" t="s">
        <v>0</v>
      </c>
      <c r="I754" s="5" t="s">
        <v>0</v>
      </c>
      <c r="J754" s="5" t="s">
        <v>0</v>
      </c>
      <c r="K754" s="23">
        <v>2791</v>
      </c>
      <c r="L754" s="5" t="s">
        <v>0</v>
      </c>
      <c r="M754" s="5" t="s">
        <v>0</v>
      </c>
      <c r="N754" s="5" t="s">
        <v>0</v>
      </c>
      <c r="O754" s="23">
        <v>16</v>
      </c>
      <c r="P754" s="5" t="s">
        <v>0</v>
      </c>
      <c r="Q754" s="5" t="s">
        <v>0</v>
      </c>
      <c r="R754" s="5" t="s">
        <v>0</v>
      </c>
      <c r="S754" s="5" t="s">
        <v>0</v>
      </c>
      <c r="T754" s="5" t="s">
        <v>0</v>
      </c>
      <c r="U754" s="23">
        <v>419</v>
      </c>
      <c r="V754" s="5" t="s">
        <v>0</v>
      </c>
      <c r="W754" s="23">
        <v>423</v>
      </c>
      <c r="X754" s="23">
        <v>31</v>
      </c>
      <c r="Y754" s="5" t="s">
        <v>0</v>
      </c>
      <c r="Z754" s="5" t="s">
        <v>0</v>
      </c>
      <c r="AA754" s="5" t="s">
        <v>27</v>
      </c>
    </row>
    <row r="755" spans="1:27" ht="27" customHeight="1" x14ac:dyDescent="0.25">
      <c r="A755" s="4" t="s">
        <v>788</v>
      </c>
      <c r="B755" s="23">
        <v>441</v>
      </c>
      <c r="C755" s="23">
        <v>164</v>
      </c>
      <c r="D755" s="5">
        <v>277</v>
      </c>
      <c r="E755" s="5">
        <v>12840</v>
      </c>
      <c r="F755" s="23">
        <v>1444</v>
      </c>
      <c r="G755" s="23">
        <v>6110</v>
      </c>
      <c r="H755" s="5" t="s">
        <v>0</v>
      </c>
      <c r="I755" s="5" t="s">
        <v>0</v>
      </c>
      <c r="J755" s="23">
        <v>31</v>
      </c>
      <c r="K755" s="23">
        <v>3766</v>
      </c>
      <c r="L755" s="23">
        <v>2</v>
      </c>
      <c r="M755" s="5" t="s">
        <v>0</v>
      </c>
      <c r="N755" s="5" t="s">
        <v>0</v>
      </c>
      <c r="O755" s="23">
        <v>2</v>
      </c>
      <c r="P755" s="5" t="s">
        <v>0</v>
      </c>
      <c r="Q755" s="5" t="s">
        <v>0</v>
      </c>
      <c r="R755" s="23">
        <v>2301</v>
      </c>
      <c r="S755" s="5" t="s">
        <v>0</v>
      </c>
      <c r="T755" s="5" t="s">
        <v>0</v>
      </c>
      <c r="U755" s="23">
        <v>628</v>
      </c>
      <c r="V755" s="5" t="s">
        <v>0</v>
      </c>
      <c r="W755" s="23">
        <v>138</v>
      </c>
      <c r="X755" s="23">
        <v>24</v>
      </c>
      <c r="Y755" s="5" t="s">
        <v>0</v>
      </c>
      <c r="Z755" s="5" t="s">
        <v>0</v>
      </c>
      <c r="AA755" s="5" t="s">
        <v>27</v>
      </c>
    </row>
    <row r="756" spans="1:27" ht="27" customHeight="1" x14ac:dyDescent="0.25">
      <c r="A756" s="4" t="s">
        <v>789</v>
      </c>
      <c r="B756" s="23">
        <v>367</v>
      </c>
      <c r="C756" s="23">
        <v>76</v>
      </c>
      <c r="D756" s="5">
        <v>291</v>
      </c>
      <c r="E756" s="5">
        <v>10820</v>
      </c>
      <c r="F756" s="23">
        <v>1021</v>
      </c>
      <c r="G756" s="23">
        <v>5110</v>
      </c>
      <c r="H756" s="5" t="s">
        <v>0</v>
      </c>
      <c r="I756" s="5" t="s">
        <v>0</v>
      </c>
      <c r="J756" s="5" t="s">
        <v>0</v>
      </c>
      <c r="K756" s="23">
        <v>5006</v>
      </c>
      <c r="L756" s="5" t="s">
        <v>0</v>
      </c>
      <c r="M756" s="5" t="s">
        <v>0</v>
      </c>
      <c r="N756" s="5" t="s">
        <v>0</v>
      </c>
      <c r="O756" s="5" t="s">
        <v>0</v>
      </c>
      <c r="P756" s="5" t="s">
        <v>0</v>
      </c>
      <c r="Q756" s="5" t="s">
        <v>0</v>
      </c>
      <c r="R756" s="5" t="s">
        <v>0</v>
      </c>
      <c r="S756" s="5" t="s">
        <v>0</v>
      </c>
      <c r="T756" s="5" t="s">
        <v>0</v>
      </c>
      <c r="U756" s="23">
        <v>704</v>
      </c>
      <c r="V756" s="5" t="s">
        <v>0</v>
      </c>
      <c r="W756" s="23">
        <v>82</v>
      </c>
      <c r="X756" s="23">
        <v>38</v>
      </c>
      <c r="Y756" s="5" t="s">
        <v>0</v>
      </c>
      <c r="Z756" s="5" t="s">
        <v>0</v>
      </c>
      <c r="AA756" s="5" t="s">
        <v>27</v>
      </c>
    </row>
    <row r="757" spans="1:27" ht="27" customHeight="1" x14ac:dyDescent="0.25">
      <c r="A757" s="4" t="s">
        <v>790</v>
      </c>
      <c r="B757" s="23">
        <v>476</v>
      </c>
      <c r="C757" s="23">
        <v>160</v>
      </c>
      <c r="D757" s="5">
        <v>316</v>
      </c>
      <c r="E757" s="5">
        <v>10602</v>
      </c>
      <c r="F757" s="23">
        <v>1499</v>
      </c>
      <c r="G757" s="23">
        <v>5862</v>
      </c>
      <c r="H757" s="5" t="s">
        <v>0</v>
      </c>
      <c r="I757" s="5" t="s">
        <v>0</v>
      </c>
      <c r="J757" s="5" t="s">
        <v>0</v>
      </c>
      <c r="K757" s="23">
        <v>4365</v>
      </c>
      <c r="L757" s="5" t="s">
        <v>0</v>
      </c>
      <c r="M757" s="5" t="s">
        <v>0</v>
      </c>
      <c r="N757" s="5" t="s">
        <v>0</v>
      </c>
      <c r="O757" s="5" t="s">
        <v>0</v>
      </c>
      <c r="P757" s="5" t="s">
        <v>0</v>
      </c>
      <c r="Q757" s="5" t="s">
        <v>0</v>
      </c>
      <c r="R757" s="5" t="s">
        <v>0</v>
      </c>
      <c r="S757" s="5" t="s">
        <v>0</v>
      </c>
      <c r="T757" s="5" t="s">
        <v>0</v>
      </c>
      <c r="U757" s="23">
        <v>375</v>
      </c>
      <c r="V757" s="5" t="s">
        <v>0</v>
      </c>
      <c r="W757" s="23">
        <v>92</v>
      </c>
      <c r="X757" s="23">
        <v>40</v>
      </c>
      <c r="Y757" s="5" t="s">
        <v>0</v>
      </c>
      <c r="Z757" s="5" t="s">
        <v>0</v>
      </c>
      <c r="AA757" s="5" t="s">
        <v>27</v>
      </c>
    </row>
    <row r="758" spans="1:27" ht="27" customHeight="1" x14ac:dyDescent="0.25">
      <c r="A758" s="4" t="s">
        <v>791</v>
      </c>
      <c r="B758" s="23">
        <v>143</v>
      </c>
      <c r="C758" s="23">
        <v>34</v>
      </c>
      <c r="D758" s="5">
        <v>109</v>
      </c>
      <c r="E758" s="5">
        <v>3918</v>
      </c>
      <c r="F758" s="23">
        <v>96</v>
      </c>
      <c r="G758" s="23">
        <v>1314</v>
      </c>
      <c r="H758" s="5" t="s">
        <v>0</v>
      </c>
      <c r="I758" s="5" t="s">
        <v>0</v>
      </c>
      <c r="J758" s="5" t="s">
        <v>0</v>
      </c>
      <c r="K758" s="23">
        <v>2499</v>
      </c>
      <c r="L758" s="5" t="s">
        <v>0</v>
      </c>
      <c r="M758" s="5" t="s">
        <v>0</v>
      </c>
      <c r="N758" s="5" t="s">
        <v>0</v>
      </c>
      <c r="O758" s="5" t="s">
        <v>0</v>
      </c>
      <c r="P758" s="5" t="s">
        <v>0</v>
      </c>
      <c r="Q758" s="5" t="s">
        <v>0</v>
      </c>
      <c r="R758" s="5" t="s">
        <v>0</v>
      </c>
      <c r="S758" s="5" t="s">
        <v>0</v>
      </c>
      <c r="T758" s="5" t="s">
        <v>0</v>
      </c>
      <c r="U758" s="23">
        <v>105</v>
      </c>
      <c r="V758" s="5" t="s">
        <v>0</v>
      </c>
      <c r="W758" s="23">
        <v>29</v>
      </c>
      <c r="X758" s="23">
        <v>5</v>
      </c>
      <c r="Y758" s="5" t="s">
        <v>0</v>
      </c>
      <c r="Z758" s="5" t="s">
        <v>0</v>
      </c>
      <c r="AA758" s="5" t="s">
        <v>27</v>
      </c>
    </row>
    <row r="759" spans="1:27" ht="27" customHeight="1" x14ac:dyDescent="0.25">
      <c r="A759" s="4" t="s">
        <v>792</v>
      </c>
      <c r="B759" s="23">
        <v>193</v>
      </c>
      <c r="C759" s="23">
        <v>136</v>
      </c>
      <c r="D759" s="5">
        <v>57</v>
      </c>
      <c r="E759" s="5">
        <v>4619</v>
      </c>
      <c r="F759" s="23">
        <v>1005</v>
      </c>
      <c r="G759" s="23">
        <v>2961</v>
      </c>
      <c r="H759" s="5" t="s">
        <v>0</v>
      </c>
      <c r="I759" s="5" t="s">
        <v>0</v>
      </c>
      <c r="J759" s="5" t="s">
        <v>0</v>
      </c>
      <c r="K759" s="23">
        <v>1648</v>
      </c>
      <c r="L759" s="5" t="s">
        <v>0</v>
      </c>
      <c r="M759" s="5" t="s">
        <v>0</v>
      </c>
      <c r="N759" s="5" t="s">
        <v>0</v>
      </c>
      <c r="O759" s="5" t="s">
        <v>0</v>
      </c>
      <c r="P759" s="5" t="s">
        <v>0</v>
      </c>
      <c r="Q759" s="5" t="s">
        <v>0</v>
      </c>
      <c r="R759" s="5" t="s">
        <v>0</v>
      </c>
      <c r="S759" s="5" t="s">
        <v>0</v>
      </c>
      <c r="T759" s="5" t="s">
        <v>0</v>
      </c>
      <c r="U759" s="23">
        <v>10</v>
      </c>
      <c r="V759" s="5" t="s">
        <v>0</v>
      </c>
      <c r="W759" s="23">
        <v>37</v>
      </c>
      <c r="X759" s="23">
        <v>15</v>
      </c>
      <c r="Y759" s="5" t="s">
        <v>0</v>
      </c>
      <c r="Z759" s="5" t="s">
        <v>0</v>
      </c>
      <c r="AA759" s="5" t="s">
        <v>27</v>
      </c>
    </row>
    <row r="760" spans="1:27" ht="27" customHeight="1" x14ac:dyDescent="0.25">
      <c r="A760" s="4" t="s">
        <v>793</v>
      </c>
      <c r="B760" s="23">
        <v>175</v>
      </c>
      <c r="C760" s="23">
        <v>30</v>
      </c>
      <c r="D760" s="5">
        <v>145</v>
      </c>
      <c r="E760" s="5">
        <v>7249</v>
      </c>
      <c r="F760" s="23">
        <v>523</v>
      </c>
      <c r="G760" s="23">
        <v>2577</v>
      </c>
      <c r="H760" s="5" t="s">
        <v>0</v>
      </c>
      <c r="I760" s="5" t="s">
        <v>0</v>
      </c>
      <c r="J760" s="5" t="s">
        <v>0</v>
      </c>
      <c r="K760" s="23">
        <v>3955</v>
      </c>
      <c r="L760" s="5" t="s">
        <v>0</v>
      </c>
      <c r="M760" s="5" t="s">
        <v>0</v>
      </c>
      <c r="N760" s="5" t="s">
        <v>0</v>
      </c>
      <c r="O760" s="23">
        <v>1</v>
      </c>
      <c r="P760" s="5" t="s">
        <v>0</v>
      </c>
      <c r="Q760" s="5" t="s">
        <v>0</v>
      </c>
      <c r="R760" s="5" t="s">
        <v>0</v>
      </c>
      <c r="S760" s="5" t="s">
        <v>0</v>
      </c>
      <c r="T760" s="5" t="s">
        <v>0</v>
      </c>
      <c r="U760" s="23">
        <v>716</v>
      </c>
      <c r="V760" s="5" t="s">
        <v>0</v>
      </c>
      <c r="W760" s="23">
        <v>30</v>
      </c>
      <c r="X760" s="23">
        <v>82</v>
      </c>
      <c r="Y760" s="5" t="s">
        <v>0</v>
      </c>
      <c r="Z760" s="5" t="s">
        <v>0</v>
      </c>
      <c r="AA760" s="5" t="s">
        <v>0</v>
      </c>
    </row>
    <row r="761" spans="1:27" ht="27" customHeight="1" x14ac:dyDescent="0.25">
      <c r="A761" s="4" t="s">
        <v>794</v>
      </c>
      <c r="B761" s="23">
        <v>576</v>
      </c>
      <c r="C761" s="23">
        <v>225</v>
      </c>
      <c r="D761" s="5">
        <v>351</v>
      </c>
      <c r="E761" s="5">
        <v>12844</v>
      </c>
      <c r="F761" s="23">
        <v>11738</v>
      </c>
      <c r="G761" s="23">
        <v>6647</v>
      </c>
      <c r="H761" s="5" t="s">
        <v>0</v>
      </c>
      <c r="I761" s="5" t="s">
        <v>0</v>
      </c>
      <c r="J761" s="5" t="s">
        <v>0</v>
      </c>
      <c r="K761" s="23">
        <v>5087</v>
      </c>
      <c r="L761" s="5" t="s">
        <v>0</v>
      </c>
      <c r="M761" s="5" t="s">
        <v>0</v>
      </c>
      <c r="N761" s="5" t="s">
        <v>0</v>
      </c>
      <c r="O761" s="5" t="s">
        <v>0</v>
      </c>
      <c r="P761" s="23">
        <v>4</v>
      </c>
      <c r="Q761" s="5" t="s">
        <v>0</v>
      </c>
      <c r="R761" s="5" t="s">
        <v>0</v>
      </c>
      <c r="S761" s="5" t="s">
        <v>0</v>
      </c>
      <c r="T761" s="5" t="s">
        <v>0</v>
      </c>
      <c r="U761" s="23">
        <v>1106</v>
      </c>
      <c r="V761" s="5" t="s">
        <v>0</v>
      </c>
      <c r="W761" s="23">
        <v>347</v>
      </c>
      <c r="X761" s="23">
        <v>284</v>
      </c>
      <c r="Y761" s="5" t="s">
        <v>0</v>
      </c>
      <c r="Z761" s="5" t="s">
        <v>0</v>
      </c>
      <c r="AA761" s="5" t="s">
        <v>0</v>
      </c>
    </row>
  </sheetData>
  <mergeCells count="7">
    <mergeCell ref="E1:F1"/>
    <mergeCell ref="G1:V1"/>
    <mergeCell ref="AA1:AA2"/>
    <mergeCell ref="A1:A2"/>
    <mergeCell ref="W1:X1"/>
    <mergeCell ref="Y1:Z1"/>
    <mergeCell ref="B1:D1"/>
  </mergeCells>
  <pageMargins left="0.78740157480314998" right="0.78740157480314998" top="0.78740157480314998" bottom="2.9978192913385802" header="0.78740157480314998" footer="0.78740157480314998"/>
  <pageSetup paperSize="9" orientation="portrait" horizontalDpi="300" verticalDpi="300" r:id="rId1"/>
  <headerFooter alignWithMargins="0">
    <oddFooter>&amp;L&amp;B&amp;"Arial"&amp;10Tikai PUBLISKĀS bibliotēkas (ar  APAKŠVEIDIEM )  /  ( 2022.-2023.g.) 
2021.-2023.g.  bija TimeOut  (12.05.2024.)  / 2020.-2023.g.  bija TimeOut  (12.05.2024.) 
2018.-2022.g.  bija TimeOut  (17.04.2023.)  
Sadaļa \"Izmantošana\" / VISAS  KO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85228-29F7-463B-9C38-13E780166D50}">
  <dimension ref="A1:H2142"/>
  <sheetViews>
    <sheetView workbookViewId="0">
      <pane ySplit="1" topLeftCell="A2" activePane="bottomLeft" state="frozen"/>
      <selection pane="bottomLeft" activeCell="K31" sqref="K31"/>
    </sheetView>
  </sheetViews>
  <sheetFormatPr defaultRowHeight="15" x14ac:dyDescent="0.25"/>
  <cols>
    <col min="1" max="1" width="45" style="26" customWidth="1"/>
    <col min="2" max="2" width="14" style="33" customWidth="1"/>
    <col min="3" max="3" width="16" style="33" customWidth="1"/>
    <col min="4" max="5" width="12" style="26" customWidth="1"/>
    <col min="6" max="6" width="14" style="26" customWidth="1"/>
    <col min="7" max="8" width="16" style="26" customWidth="1"/>
    <col min="9" max="16384" width="9.140625" style="26"/>
  </cols>
  <sheetData>
    <row r="1" spans="1:8" ht="60" x14ac:dyDescent="0.25">
      <c r="A1" s="25" t="s">
        <v>806</v>
      </c>
      <c r="B1" s="34" t="s">
        <v>807</v>
      </c>
      <c r="C1" s="34" t="s">
        <v>808</v>
      </c>
      <c r="D1" s="35" t="s">
        <v>809</v>
      </c>
      <c r="E1" s="35" t="s">
        <v>810</v>
      </c>
      <c r="F1" s="35" t="s">
        <v>811</v>
      </c>
      <c r="G1" s="35" t="s">
        <v>812</v>
      </c>
      <c r="H1" s="35" t="s">
        <v>813</v>
      </c>
    </row>
    <row r="2" spans="1:8" x14ac:dyDescent="0.25">
      <c r="A2" s="36" t="s">
        <v>878</v>
      </c>
      <c r="B2" s="36">
        <v>18568</v>
      </c>
      <c r="C2" s="36">
        <v>181870</v>
      </c>
      <c r="D2" s="36">
        <v>17779</v>
      </c>
      <c r="E2" s="36">
        <v>789</v>
      </c>
      <c r="F2" s="36">
        <v>19702</v>
      </c>
      <c r="G2" s="36">
        <v>1818</v>
      </c>
      <c r="H2" s="36">
        <v>160350</v>
      </c>
    </row>
    <row r="3" spans="1:8" x14ac:dyDescent="0.25">
      <c r="A3" s="37" t="s">
        <v>879</v>
      </c>
      <c r="B3" s="37">
        <f>B4+B28+B46+B75+B78+B103+B140+B166+B175+B209+B231+B250+B255+B281+B309+B315+B340+B361+B367+B375+B396+B404+B433+B463+B486+B490+B509+B514+B544+B572+B580+B584+B606+B610+B622+B637+B669+B695+B702+B735+B741</f>
        <v>4671785</v>
      </c>
      <c r="C3" s="37">
        <f>C4+C28+C46+C75+C78+C103+C140+C166+C175+C209+C231+C250+C255+C281+C309+C315+C340+C361+C367+C375+C396+C404+C433+C463+C486+C490+C509+C514+C544+C572+C580+C584+C606+C610+C622+C637+C669+C695+C702+C735+C741</f>
        <v>30227479</v>
      </c>
      <c r="D3" s="37">
        <f t="shared" ref="D3:H3" si="0">D4+D28+D46+D75+D78+D103+D140+D166+D175+D209+D231+D250+D255+D281+D309+D315+D340+D361+D367+D375+D396+D404+D433+D463+D486+D490+D509+D514+D544+D572+D580+D584+D606+D610+D622+D637+D669+D695+D702+D735+D741</f>
        <v>3264727</v>
      </c>
      <c r="E3" s="37">
        <f t="shared" si="0"/>
        <v>1407058</v>
      </c>
      <c r="F3" s="37">
        <f t="shared" si="0"/>
        <v>3652742</v>
      </c>
      <c r="G3" s="37">
        <f t="shared" si="0"/>
        <v>9435024</v>
      </c>
      <c r="H3" s="37">
        <f t="shared" si="0"/>
        <v>16896954</v>
      </c>
    </row>
    <row r="4" spans="1:8" x14ac:dyDescent="0.25">
      <c r="A4" s="28" t="s">
        <v>653</v>
      </c>
      <c r="B4" s="27">
        <f>SUM(B5:B27)</f>
        <v>98036</v>
      </c>
      <c r="C4" s="27">
        <f>SUM(C5:C27)</f>
        <v>1081401</v>
      </c>
      <c r="D4" s="27">
        <f t="shared" ref="D4:H4" si="1">SUM(D5:D27)</f>
        <v>72603</v>
      </c>
      <c r="E4" s="27">
        <f t="shared" si="1"/>
        <v>25433</v>
      </c>
      <c r="F4" s="27">
        <f t="shared" si="1"/>
        <v>40965</v>
      </c>
      <c r="G4" s="27">
        <f t="shared" si="1"/>
        <v>499101</v>
      </c>
      <c r="H4" s="27">
        <f t="shared" si="1"/>
        <v>541335</v>
      </c>
    </row>
    <row r="5" spans="1:8" x14ac:dyDescent="0.25">
      <c r="A5" s="29" t="s">
        <v>654</v>
      </c>
      <c r="B5" s="28">
        <v>18516</v>
      </c>
      <c r="C5" s="28">
        <v>579186</v>
      </c>
      <c r="D5" s="29">
        <v>14743</v>
      </c>
      <c r="E5" s="29">
        <v>3773</v>
      </c>
      <c r="F5" s="29">
        <v>36401</v>
      </c>
      <c r="G5" s="29">
        <v>499090</v>
      </c>
      <c r="H5" s="29">
        <v>43695</v>
      </c>
    </row>
    <row r="6" spans="1:8" x14ac:dyDescent="0.25">
      <c r="A6" s="29" t="s">
        <v>655</v>
      </c>
      <c r="B6" s="28">
        <v>1858</v>
      </c>
      <c r="C6" s="28">
        <v>117</v>
      </c>
      <c r="D6" s="29">
        <v>1350</v>
      </c>
      <c r="E6" s="29">
        <v>508</v>
      </c>
      <c r="F6" s="29">
        <v>77</v>
      </c>
      <c r="G6" s="29">
        <v>1</v>
      </c>
      <c r="H6" s="29">
        <v>39</v>
      </c>
    </row>
    <row r="7" spans="1:8" x14ac:dyDescent="0.25">
      <c r="A7" s="29" t="s">
        <v>670</v>
      </c>
      <c r="B7" s="28">
        <v>4608</v>
      </c>
      <c r="C7" s="28">
        <v>1917</v>
      </c>
      <c r="D7" s="29">
        <v>4523</v>
      </c>
      <c r="E7" s="29">
        <v>85</v>
      </c>
      <c r="F7" s="29">
        <v>0</v>
      </c>
      <c r="G7" s="29">
        <v>0</v>
      </c>
      <c r="H7" s="29">
        <v>1917</v>
      </c>
    </row>
    <row r="8" spans="1:8" x14ac:dyDescent="0.25">
      <c r="A8" s="29" t="s">
        <v>656</v>
      </c>
      <c r="B8" s="28">
        <v>1606</v>
      </c>
      <c r="C8" s="28">
        <v>5957</v>
      </c>
      <c r="D8" s="29">
        <v>966</v>
      </c>
      <c r="E8" s="29">
        <v>640</v>
      </c>
      <c r="F8" s="29">
        <v>121</v>
      </c>
      <c r="G8" s="29">
        <v>0</v>
      </c>
      <c r="H8" s="29">
        <v>5836</v>
      </c>
    </row>
    <row r="9" spans="1:8" x14ac:dyDescent="0.25">
      <c r="A9" s="29" t="s">
        <v>657</v>
      </c>
      <c r="B9" s="28">
        <v>1051</v>
      </c>
      <c r="C9" s="28">
        <v>4811</v>
      </c>
      <c r="D9" s="29">
        <v>928</v>
      </c>
      <c r="E9" s="29">
        <v>123</v>
      </c>
      <c r="F9" s="29">
        <v>110</v>
      </c>
      <c r="G9" s="29">
        <v>1</v>
      </c>
      <c r="H9" s="29">
        <v>4700</v>
      </c>
    </row>
    <row r="10" spans="1:8" x14ac:dyDescent="0.25">
      <c r="A10" s="29" t="s">
        <v>674</v>
      </c>
      <c r="B10" s="28">
        <v>3030</v>
      </c>
      <c r="C10" s="28">
        <v>2241</v>
      </c>
      <c r="D10" s="29">
        <v>2141</v>
      </c>
      <c r="E10" s="29">
        <v>889</v>
      </c>
      <c r="F10" s="29">
        <v>2222</v>
      </c>
      <c r="G10" s="29">
        <v>2</v>
      </c>
      <c r="H10" s="29">
        <v>17</v>
      </c>
    </row>
    <row r="11" spans="1:8" x14ac:dyDescent="0.25">
      <c r="A11" s="29" t="s">
        <v>666</v>
      </c>
      <c r="B11" s="28">
        <v>3028</v>
      </c>
      <c r="C11" s="28">
        <v>130</v>
      </c>
      <c r="D11" s="29">
        <v>2805</v>
      </c>
      <c r="E11" s="29">
        <v>223</v>
      </c>
      <c r="F11" s="29">
        <v>82</v>
      </c>
      <c r="G11" s="29"/>
      <c r="H11" s="29">
        <v>48</v>
      </c>
    </row>
    <row r="12" spans="1:8" x14ac:dyDescent="0.25">
      <c r="A12" s="29" t="s">
        <v>658</v>
      </c>
      <c r="B12" s="28">
        <v>2046</v>
      </c>
      <c r="C12" s="28">
        <v>296</v>
      </c>
      <c r="D12" s="29">
        <v>1726</v>
      </c>
      <c r="E12" s="29">
        <v>320</v>
      </c>
      <c r="F12" s="29"/>
      <c r="G12" s="29"/>
      <c r="H12" s="29">
        <v>296</v>
      </c>
    </row>
    <row r="13" spans="1:8" x14ac:dyDescent="0.25">
      <c r="A13" s="29" t="s">
        <v>659</v>
      </c>
      <c r="B13" s="28">
        <v>7222</v>
      </c>
      <c r="C13" s="28">
        <v>3487</v>
      </c>
      <c r="D13" s="29">
        <v>3423</v>
      </c>
      <c r="E13" s="29">
        <v>3799</v>
      </c>
      <c r="F13" s="29">
        <v>261</v>
      </c>
      <c r="G13" s="29">
        <v>1</v>
      </c>
      <c r="H13" s="29">
        <v>3225</v>
      </c>
    </row>
    <row r="14" spans="1:8" x14ac:dyDescent="0.25">
      <c r="A14" s="29" t="s">
        <v>660</v>
      </c>
      <c r="B14" s="28">
        <v>2677</v>
      </c>
      <c r="C14" s="28">
        <v>2537</v>
      </c>
      <c r="D14" s="29">
        <v>2471</v>
      </c>
      <c r="E14" s="29">
        <v>206</v>
      </c>
      <c r="F14" s="29">
        <v>124</v>
      </c>
      <c r="G14" s="29"/>
      <c r="H14" s="29">
        <v>2413</v>
      </c>
    </row>
    <row r="15" spans="1:8" x14ac:dyDescent="0.25">
      <c r="A15" s="29" t="s">
        <v>661</v>
      </c>
      <c r="B15" s="28">
        <v>8504</v>
      </c>
      <c r="C15" s="28">
        <v>5486</v>
      </c>
      <c r="D15" s="29">
        <v>6049</v>
      </c>
      <c r="E15" s="29">
        <v>2455</v>
      </c>
      <c r="F15" s="29"/>
      <c r="G15" s="29">
        <v>4</v>
      </c>
      <c r="H15" s="29">
        <v>5482</v>
      </c>
    </row>
    <row r="16" spans="1:8" x14ac:dyDescent="0.25">
      <c r="A16" s="29" t="s">
        <v>662</v>
      </c>
      <c r="B16" s="28">
        <v>3259</v>
      </c>
      <c r="C16" s="28">
        <v>415313</v>
      </c>
      <c r="D16" s="29">
        <v>2779</v>
      </c>
      <c r="E16" s="29">
        <v>480</v>
      </c>
      <c r="F16" s="29"/>
      <c r="G16" s="29"/>
      <c r="H16" s="29">
        <v>415313</v>
      </c>
    </row>
    <row r="17" spans="1:8" x14ac:dyDescent="0.25">
      <c r="A17" s="29" t="s">
        <v>814</v>
      </c>
      <c r="B17" s="28">
        <v>3115</v>
      </c>
      <c r="C17" s="28">
        <v>2106</v>
      </c>
      <c r="D17" s="29">
        <v>2994</v>
      </c>
      <c r="E17" s="29">
        <v>121</v>
      </c>
      <c r="F17" s="29"/>
      <c r="G17" s="29"/>
      <c r="H17" s="29">
        <v>2106</v>
      </c>
    </row>
    <row r="18" spans="1:8" x14ac:dyDescent="0.25">
      <c r="A18" s="29" t="s">
        <v>664</v>
      </c>
      <c r="B18" s="28">
        <v>3147</v>
      </c>
      <c r="C18" s="28">
        <v>158</v>
      </c>
      <c r="D18" s="29">
        <v>1051</v>
      </c>
      <c r="E18" s="29">
        <v>2096</v>
      </c>
      <c r="F18" s="29"/>
      <c r="G18" s="29"/>
      <c r="H18" s="29">
        <v>158</v>
      </c>
    </row>
    <row r="19" spans="1:8" x14ac:dyDescent="0.25">
      <c r="A19" s="29" t="s">
        <v>665</v>
      </c>
      <c r="B19" s="28">
        <v>3245</v>
      </c>
      <c r="C19" s="28">
        <v>16607</v>
      </c>
      <c r="D19" s="29">
        <v>3234</v>
      </c>
      <c r="E19" s="29">
        <v>11</v>
      </c>
      <c r="F19" s="29"/>
      <c r="G19" s="29"/>
      <c r="H19" s="29">
        <v>16607</v>
      </c>
    </row>
    <row r="20" spans="1:8" x14ac:dyDescent="0.25">
      <c r="A20" s="29" t="s">
        <v>667</v>
      </c>
      <c r="B20" s="28">
        <v>16376</v>
      </c>
      <c r="C20" s="28">
        <v>12038</v>
      </c>
      <c r="D20" s="29">
        <v>10836</v>
      </c>
      <c r="E20" s="29">
        <v>5540</v>
      </c>
      <c r="F20" s="29">
        <v>1225</v>
      </c>
      <c r="G20" s="29"/>
      <c r="H20" s="29">
        <v>10813</v>
      </c>
    </row>
    <row r="21" spans="1:8" x14ac:dyDescent="0.25">
      <c r="A21" s="29" t="s">
        <v>668</v>
      </c>
      <c r="B21" s="28">
        <v>3205</v>
      </c>
      <c r="C21" s="28">
        <v>1452</v>
      </c>
      <c r="D21" s="29">
        <v>2248</v>
      </c>
      <c r="E21" s="29">
        <v>957</v>
      </c>
      <c r="F21" s="29">
        <v>62</v>
      </c>
      <c r="G21" s="29">
        <v>1</v>
      </c>
      <c r="H21" s="29">
        <v>1389</v>
      </c>
    </row>
    <row r="22" spans="1:8" x14ac:dyDescent="0.25">
      <c r="A22" s="29" t="s">
        <v>669</v>
      </c>
      <c r="B22" s="28">
        <v>1454</v>
      </c>
      <c r="C22" s="28">
        <v>8987</v>
      </c>
      <c r="D22" s="29">
        <v>1305</v>
      </c>
      <c r="E22" s="29">
        <v>149</v>
      </c>
      <c r="F22" s="29">
        <v>77</v>
      </c>
      <c r="G22" s="29">
        <v>1</v>
      </c>
      <c r="H22" s="29">
        <v>8909</v>
      </c>
    </row>
    <row r="23" spans="1:8" x14ac:dyDescent="0.25">
      <c r="A23" s="29" t="s">
        <v>815</v>
      </c>
      <c r="B23" s="28">
        <v>3278</v>
      </c>
      <c r="C23" s="28">
        <v>1801</v>
      </c>
      <c r="D23" s="29">
        <v>668</v>
      </c>
      <c r="E23" s="29">
        <v>2610</v>
      </c>
      <c r="F23" s="29"/>
      <c r="G23" s="29"/>
      <c r="H23" s="29">
        <v>1801</v>
      </c>
    </row>
    <row r="24" spans="1:8" x14ac:dyDescent="0.25">
      <c r="A24" s="29" t="s">
        <v>672</v>
      </c>
      <c r="B24" s="28">
        <v>1182</v>
      </c>
      <c r="C24" s="28">
        <v>11213</v>
      </c>
      <c r="D24" s="29">
        <v>1101</v>
      </c>
      <c r="E24" s="29">
        <v>81</v>
      </c>
      <c r="F24" s="29">
        <v>100</v>
      </c>
      <c r="G24" s="29"/>
      <c r="H24" s="29">
        <v>11113</v>
      </c>
    </row>
    <row r="25" spans="1:8" x14ac:dyDescent="0.25">
      <c r="A25" s="29" t="s">
        <v>673</v>
      </c>
      <c r="B25" s="28">
        <v>1700</v>
      </c>
      <c r="C25" s="28">
        <v>2957</v>
      </c>
      <c r="D25" s="29">
        <v>1579</v>
      </c>
      <c r="E25" s="29">
        <v>121</v>
      </c>
      <c r="F25" s="29">
        <v>103</v>
      </c>
      <c r="G25" s="29"/>
      <c r="H25" s="29">
        <v>2854</v>
      </c>
    </row>
    <row r="26" spans="1:8" x14ac:dyDescent="0.25">
      <c r="A26" s="29" t="s">
        <v>675</v>
      </c>
      <c r="B26" s="28">
        <v>1980</v>
      </c>
      <c r="C26" s="28">
        <v>1471</v>
      </c>
      <c r="D26" s="29">
        <v>1844</v>
      </c>
      <c r="E26" s="29">
        <v>136</v>
      </c>
      <c r="F26" s="29"/>
      <c r="G26" s="29"/>
      <c r="H26" s="29">
        <v>1471</v>
      </c>
    </row>
    <row r="27" spans="1:8" x14ac:dyDescent="0.25">
      <c r="A27" s="29" t="s">
        <v>676</v>
      </c>
      <c r="B27" s="28">
        <v>1949</v>
      </c>
      <c r="C27" s="28">
        <v>1133</v>
      </c>
      <c r="D27" s="29">
        <v>1839</v>
      </c>
      <c r="E27" s="29">
        <v>110</v>
      </c>
      <c r="F27" s="29"/>
      <c r="G27" s="29"/>
      <c r="H27" s="29">
        <v>1133</v>
      </c>
    </row>
    <row r="28" spans="1:8" x14ac:dyDescent="0.25">
      <c r="A28" s="28" t="s">
        <v>508</v>
      </c>
      <c r="B28" s="30">
        <f>SUM(B29:B45)</f>
        <v>55604</v>
      </c>
      <c r="C28" s="30">
        <f>SUM(C29:C45)</f>
        <v>142224</v>
      </c>
      <c r="D28" s="30">
        <f t="shared" ref="D28:H28" si="2">SUM(D29:D45)</f>
        <v>42799</v>
      </c>
      <c r="E28" s="30">
        <f t="shared" si="2"/>
        <v>12805</v>
      </c>
      <c r="F28" s="30">
        <f t="shared" si="2"/>
        <v>13967</v>
      </c>
      <c r="G28" s="30">
        <f t="shared" si="2"/>
        <v>94608</v>
      </c>
      <c r="H28" s="30">
        <f t="shared" si="2"/>
        <v>33649</v>
      </c>
    </row>
    <row r="29" spans="1:8" x14ac:dyDescent="0.25">
      <c r="A29" s="29" t="s">
        <v>510</v>
      </c>
      <c r="B29" s="28">
        <v>19587</v>
      </c>
      <c r="C29" s="28">
        <v>120959</v>
      </c>
      <c r="D29" s="29">
        <v>13077</v>
      </c>
      <c r="E29" s="29">
        <v>6510</v>
      </c>
      <c r="F29" s="29">
        <v>11742</v>
      </c>
      <c r="G29" s="29">
        <v>94608</v>
      </c>
      <c r="H29" s="29">
        <v>14609</v>
      </c>
    </row>
    <row r="30" spans="1:8" x14ac:dyDescent="0.25">
      <c r="A30" s="29" t="s">
        <v>509</v>
      </c>
      <c r="B30" s="28">
        <v>3096</v>
      </c>
      <c r="C30" s="28">
        <v>827</v>
      </c>
      <c r="D30" s="29">
        <v>2478</v>
      </c>
      <c r="E30" s="29">
        <v>618</v>
      </c>
      <c r="F30" s="29">
        <v>0</v>
      </c>
      <c r="G30" s="29">
        <v>0</v>
      </c>
      <c r="H30" s="29">
        <v>827</v>
      </c>
    </row>
    <row r="31" spans="1:8" x14ac:dyDescent="0.25">
      <c r="A31" s="29" t="s">
        <v>511</v>
      </c>
      <c r="B31" s="28">
        <v>2312</v>
      </c>
      <c r="C31" s="28">
        <v>6539</v>
      </c>
      <c r="D31" s="29">
        <v>2051</v>
      </c>
      <c r="E31" s="29">
        <v>261</v>
      </c>
      <c r="F31" s="29">
        <v>0</v>
      </c>
      <c r="G31" s="29">
        <v>0</v>
      </c>
      <c r="H31" s="29">
        <v>6539</v>
      </c>
    </row>
    <row r="32" spans="1:8" x14ac:dyDescent="0.25">
      <c r="A32" s="29" t="s">
        <v>513</v>
      </c>
      <c r="B32" s="28">
        <v>2118</v>
      </c>
      <c r="C32" s="28">
        <v>1305</v>
      </c>
      <c r="D32" s="29">
        <v>2009</v>
      </c>
      <c r="E32" s="29">
        <v>109</v>
      </c>
      <c r="F32" s="29">
        <v>1305</v>
      </c>
      <c r="G32" s="29">
        <v>0</v>
      </c>
      <c r="H32" s="29">
        <v>0</v>
      </c>
    </row>
    <row r="33" spans="1:8" x14ac:dyDescent="0.25">
      <c r="A33" s="29" t="s">
        <v>512</v>
      </c>
      <c r="B33" s="28">
        <v>1361</v>
      </c>
      <c r="C33" s="28">
        <v>1099</v>
      </c>
      <c r="D33" s="29">
        <v>1232</v>
      </c>
      <c r="E33" s="29">
        <v>129</v>
      </c>
      <c r="F33" s="29">
        <v>0</v>
      </c>
      <c r="G33" s="29">
        <v>0</v>
      </c>
      <c r="H33" s="29">
        <v>1099</v>
      </c>
    </row>
    <row r="34" spans="1:8" x14ac:dyDescent="0.25">
      <c r="A34" s="29" t="s">
        <v>514</v>
      </c>
      <c r="B34" s="28">
        <v>3631</v>
      </c>
      <c r="C34" s="28">
        <v>1344</v>
      </c>
      <c r="D34" s="29">
        <v>2840</v>
      </c>
      <c r="E34" s="29">
        <v>791</v>
      </c>
      <c r="F34" s="29">
        <v>0</v>
      </c>
      <c r="G34" s="29">
        <v>0</v>
      </c>
      <c r="H34" s="29">
        <v>1344</v>
      </c>
    </row>
    <row r="35" spans="1:8" x14ac:dyDescent="0.25">
      <c r="A35" s="29" t="s">
        <v>515</v>
      </c>
      <c r="B35" s="28">
        <v>1936</v>
      </c>
      <c r="C35" s="28">
        <v>4376</v>
      </c>
      <c r="D35" s="29">
        <v>1699</v>
      </c>
      <c r="E35" s="29">
        <v>237</v>
      </c>
      <c r="F35" s="29">
        <v>0</v>
      </c>
      <c r="G35" s="29">
        <v>0</v>
      </c>
      <c r="H35" s="29">
        <v>4376</v>
      </c>
    </row>
    <row r="36" spans="1:8" x14ac:dyDescent="0.25">
      <c r="A36" s="29" t="s">
        <v>816</v>
      </c>
      <c r="B36" s="28">
        <v>2460</v>
      </c>
      <c r="C36" s="28">
        <v>1142</v>
      </c>
      <c r="D36" s="29">
        <v>2353</v>
      </c>
      <c r="E36" s="29">
        <v>107</v>
      </c>
      <c r="F36" s="29">
        <v>0</v>
      </c>
      <c r="G36" s="29">
        <v>0</v>
      </c>
      <c r="H36" s="29">
        <v>1142</v>
      </c>
    </row>
    <row r="37" spans="1:8" x14ac:dyDescent="0.25">
      <c r="A37" s="29" t="s">
        <v>517</v>
      </c>
      <c r="B37" s="28">
        <v>689</v>
      </c>
      <c r="C37" s="28">
        <v>0</v>
      </c>
      <c r="D37" s="29">
        <v>662</v>
      </c>
      <c r="E37" s="29">
        <v>27</v>
      </c>
      <c r="F37" s="29">
        <v>0</v>
      </c>
      <c r="G37" s="29">
        <v>0</v>
      </c>
      <c r="H37" s="29">
        <v>0</v>
      </c>
    </row>
    <row r="38" spans="1:8" x14ac:dyDescent="0.25">
      <c r="A38" s="29" t="s">
        <v>518</v>
      </c>
      <c r="B38" s="28">
        <v>3511</v>
      </c>
      <c r="C38" s="28">
        <v>0</v>
      </c>
      <c r="D38" s="29">
        <v>2063</v>
      </c>
      <c r="E38" s="29">
        <v>1448</v>
      </c>
      <c r="F38" s="29">
        <v>0</v>
      </c>
      <c r="G38" s="29">
        <v>0</v>
      </c>
      <c r="H38" s="29">
        <v>0</v>
      </c>
    </row>
    <row r="39" spans="1:8" x14ac:dyDescent="0.25">
      <c r="A39" s="29" t="s">
        <v>519</v>
      </c>
      <c r="B39" s="28">
        <v>2587</v>
      </c>
      <c r="C39" s="28">
        <v>0</v>
      </c>
      <c r="D39" s="29">
        <v>2142</v>
      </c>
      <c r="E39" s="29">
        <v>445</v>
      </c>
      <c r="F39" s="29">
        <v>0</v>
      </c>
      <c r="G39" s="29">
        <v>0</v>
      </c>
      <c r="H39" s="29">
        <v>0</v>
      </c>
    </row>
    <row r="40" spans="1:8" x14ac:dyDescent="0.25">
      <c r="A40" s="29" t="s">
        <v>520</v>
      </c>
      <c r="B40" s="28">
        <v>1527</v>
      </c>
      <c r="C40" s="28">
        <v>920</v>
      </c>
      <c r="D40" s="29">
        <v>1329</v>
      </c>
      <c r="E40" s="29">
        <v>198</v>
      </c>
      <c r="F40" s="29">
        <v>920</v>
      </c>
      <c r="G40" s="29">
        <v>0</v>
      </c>
      <c r="H40" s="29">
        <v>0</v>
      </c>
    </row>
    <row r="41" spans="1:8" x14ac:dyDescent="0.25">
      <c r="A41" s="29" t="s">
        <v>525</v>
      </c>
      <c r="B41" s="28">
        <v>2894</v>
      </c>
      <c r="C41" s="28">
        <v>1500</v>
      </c>
      <c r="D41" s="29">
        <v>1515</v>
      </c>
      <c r="E41" s="29">
        <v>1379</v>
      </c>
      <c r="F41" s="29">
        <v>0</v>
      </c>
      <c r="G41" s="29">
        <v>0</v>
      </c>
      <c r="H41" s="29">
        <v>1500</v>
      </c>
    </row>
    <row r="42" spans="1:8" x14ac:dyDescent="0.25">
      <c r="A42" s="29" t="s">
        <v>521</v>
      </c>
      <c r="B42" s="28">
        <v>2861</v>
      </c>
      <c r="C42" s="28">
        <v>1553</v>
      </c>
      <c r="D42" s="29">
        <v>2640</v>
      </c>
      <c r="E42" s="29">
        <v>221</v>
      </c>
      <c r="F42" s="29">
        <v>0</v>
      </c>
      <c r="G42" s="29">
        <v>0</v>
      </c>
      <c r="H42" s="29">
        <v>1553</v>
      </c>
    </row>
    <row r="43" spans="1:8" x14ac:dyDescent="0.25">
      <c r="A43" s="29" t="s">
        <v>522</v>
      </c>
      <c r="B43" s="28">
        <v>1763</v>
      </c>
      <c r="C43" s="28">
        <v>633</v>
      </c>
      <c r="D43" s="29">
        <v>1630</v>
      </c>
      <c r="E43" s="29">
        <v>133</v>
      </c>
      <c r="F43" s="29">
        <v>0</v>
      </c>
      <c r="G43" s="29">
        <v>0</v>
      </c>
      <c r="H43" s="29">
        <v>633</v>
      </c>
    </row>
    <row r="44" spans="1:8" x14ac:dyDescent="0.25">
      <c r="A44" s="29" t="s">
        <v>817</v>
      </c>
      <c r="B44" s="28">
        <v>1780</v>
      </c>
      <c r="C44" s="28">
        <v>0</v>
      </c>
      <c r="D44" s="29">
        <v>1704</v>
      </c>
      <c r="E44" s="29">
        <v>76</v>
      </c>
      <c r="F44" s="29">
        <v>0</v>
      </c>
      <c r="G44" s="29">
        <v>0</v>
      </c>
      <c r="H44" s="29">
        <v>0</v>
      </c>
    </row>
    <row r="45" spans="1:8" x14ac:dyDescent="0.25">
      <c r="A45" s="29" t="s">
        <v>524</v>
      </c>
      <c r="B45" s="28">
        <v>1491</v>
      </c>
      <c r="C45" s="28">
        <v>27</v>
      </c>
      <c r="D45" s="29">
        <v>1375</v>
      </c>
      <c r="E45" s="29">
        <v>116</v>
      </c>
      <c r="F45" s="29">
        <v>0</v>
      </c>
      <c r="G45" s="29">
        <v>0</v>
      </c>
      <c r="H45" s="29">
        <v>27</v>
      </c>
    </row>
    <row r="46" spans="1:8" x14ac:dyDescent="0.25">
      <c r="A46" s="28" t="s">
        <v>179</v>
      </c>
      <c r="B46" s="31">
        <f>SUM(B47:B74)</f>
        <v>95648</v>
      </c>
      <c r="C46" s="31">
        <f>SUM(C47:C74)</f>
        <v>1767404</v>
      </c>
      <c r="D46" s="31">
        <f t="shared" ref="D46:H46" si="3">SUM(D47:D74)</f>
        <v>70353</v>
      </c>
      <c r="E46" s="31">
        <f t="shared" si="3"/>
        <v>25295</v>
      </c>
      <c r="F46" s="31">
        <f t="shared" si="3"/>
        <v>118250</v>
      </c>
      <c r="G46" s="31">
        <f t="shared" si="3"/>
        <v>62668</v>
      </c>
      <c r="H46" s="31">
        <f t="shared" si="3"/>
        <v>1586486</v>
      </c>
    </row>
    <row r="47" spans="1:8" x14ac:dyDescent="0.25">
      <c r="A47" s="29" t="s">
        <v>180</v>
      </c>
      <c r="B47" s="28">
        <v>2449</v>
      </c>
      <c r="C47" s="28">
        <v>1748</v>
      </c>
      <c r="D47" s="29">
        <v>1648</v>
      </c>
      <c r="E47" s="29">
        <v>801</v>
      </c>
      <c r="F47" s="29">
        <v>0</v>
      </c>
      <c r="G47" s="29">
        <v>0</v>
      </c>
      <c r="H47" s="29">
        <v>1748</v>
      </c>
    </row>
    <row r="48" spans="1:8" x14ac:dyDescent="0.25">
      <c r="A48" s="29" t="s">
        <v>181</v>
      </c>
      <c r="B48" s="28">
        <v>2994</v>
      </c>
      <c r="C48" s="28">
        <v>68300</v>
      </c>
      <c r="D48" s="29">
        <v>2330</v>
      </c>
      <c r="E48" s="29">
        <v>664</v>
      </c>
      <c r="F48" s="29">
        <v>0</v>
      </c>
      <c r="G48" s="29">
        <v>0</v>
      </c>
      <c r="H48" s="29">
        <v>68300</v>
      </c>
    </row>
    <row r="49" spans="1:8" x14ac:dyDescent="0.25">
      <c r="A49" s="29" t="s">
        <v>182</v>
      </c>
      <c r="B49" s="28">
        <v>2227</v>
      </c>
      <c r="C49" s="28">
        <v>509</v>
      </c>
      <c r="D49" s="29">
        <v>1808</v>
      </c>
      <c r="E49" s="29">
        <v>419</v>
      </c>
      <c r="F49" s="29">
        <v>0</v>
      </c>
      <c r="G49" s="29">
        <v>0</v>
      </c>
      <c r="H49" s="29">
        <v>509</v>
      </c>
    </row>
    <row r="50" spans="1:8" x14ac:dyDescent="0.25">
      <c r="A50" s="29" t="s">
        <v>183</v>
      </c>
      <c r="B50" s="28">
        <v>3123</v>
      </c>
      <c r="C50" s="28">
        <v>1233</v>
      </c>
      <c r="D50" s="29">
        <v>2689</v>
      </c>
      <c r="E50" s="29">
        <v>434</v>
      </c>
      <c r="F50" s="29"/>
      <c r="G50" s="29"/>
      <c r="H50" s="29">
        <v>1233</v>
      </c>
    </row>
    <row r="51" spans="1:8" x14ac:dyDescent="0.25">
      <c r="A51" s="29" t="s">
        <v>184</v>
      </c>
      <c r="B51" s="28">
        <v>2314</v>
      </c>
      <c r="C51" s="28">
        <v>680</v>
      </c>
      <c r="D51" s="29">
        <v>1901</v>
      </c>
      <c r="E51" s="29">
        <v>413</v>
      </c>
      <c r="F51" s="29">
        <v>56</v>
      </c>
      <c r="G51" s="29"/>
      <c r="H51" s="29">
        <v>624</v>
      </c>
    </row>
    <row r="52" spans="1:8" x14ac:dyDescent="0.25">
      <c r="A52" s="29" t="s">
        <v>185</v>
      </c>
      <c r="B52" s="28">
        <v>1557</v>
      </c>
      <c r="C52" s="28">
        <v>1505</v>
      </c>
      <c r="D52" s="29">
        <v>1400</v>
      </c>
      <c r="E52" s="29">
        <v>157</v>
      </c>
      <c r="F52" s="29"/>
      <c r="G52" s="29"/>
      <c r="H52" s="29">
        <v>1505</v>
      </c>
    </row>
    <row r="53" spans="1:8" x14ac:dyDescent="0.25">
      <c r="A53" s="29" t="s">
        <v>186</v>
      </c>
      <c r="B53" s="28">
        <v>1999</v>
      </c>
      <c r="C53" s="28">
        <v>0</v>
      </c>
      <c r="D53" s="29">
        <v>1615</v>
      </c>
      <c r="E53" s="29">
        <v>384</v>
      </c>
      <c r="F53" s="29"/>
      <c r="G53" s="29"/>
      <c r="H53" s="29"/>
    </row>
    <row r="54" spans="1:8" x14ac:dyDescent="0.25">
      <c r="A54" s="29" t="s">
        <v>818</v>
      </c>
      <c r="B54" s="28">
        <v>5753</v>
      </c>
      <c r="C54" s="28">
        <v>94514</v>
      </c>
      <c r="D54" s="29">
        <v>1964</v>
      </c>
      <c r="E54" s="29">
        <v>3789</v>
      </c>
      <c r="F54" s="29">
        <v>97</v>
      </c>
      <c r="G54" s="29"/>
      <c r="H54" s="29">
        <v>94417</v>
      </c>
    </row>
    <row r="55" spans="1:8" x14ac:dyDescent="0.25">
      <c r="A55" s="29" t="s">
        <v>188</v>
      </c>
      <c r="B55" s="28">
        <v>5898</v>
      </c>
      <c r="C55" s="28">
        <v>256703</v>
      </c>
      <c r="D55" s="29">
        <v>5672</v>
      </c>
      <c r="E55" s="29">
        <v>226</v>
      </c>
      <c r="F55" s="29"/>
      <c r="G55" s="29"/>
      <c r="H55" s="29">
        <v>256703</v>
      </c>
    </row>
    <row r="56" spans="1:8" x14ac:dyDescent="0.25">
      <c r="A56" s="29" t="s">
        <v>189</v>
      </c>
      <c r="B56" s="28">
        <v>1657</v>
      </c>
      <c r="C56" s="28">
        <v>476340</v>
      </c>
      <c r="D56" s="29">
        <v>1329</v>
      </c>
      <c r="E56" s="29">
        <v>328</v>
      </c>
      <c r="F56" s="29"/>
      <c r="G56" s="29"/>
      <c r="H56" s="29">
        <v>476340</v>
      </c>
    </row>
    <row r="57" spans="1:8" x14ac:dyDescent="0.25">
      <c r="A57" s="29" t="s">
        <v>190</v>
      </c>
      <c r="B57" s="28">
        <v>2630</v>
      </c>
      <c r="C57" s="28">
        <v>25730</v>
      </c>
      <c r="D57" s="29">
        <v>2099</v>
      </c>
      <c r="E57" s="29">
        <v>531</v>
      </c>
      <c r="F57" s="29"/>
      <c r="G57" s="29"/>
      <c r="H57" s="29">
        <v>25730</v>
      </c>
    </row>
    <row r="58" spans="1:8" x14ac:dyDescent="0.25">
      <c r="A58" s="29" t="s">
        <v>191</v>
      </c>
      <c r="B58" s="28">
        <v>1732</v>
      </c>
      <c r="C58" s="28">
        <v>12739</v>
      </c>
      <c r="D58" s="29">
        <v>1123</v>
      </c>
      <c r="E58" s="29">
        <v>609</v>
      </c>
      <c r="F58" s="29"/>
      <c r="G58" s="29"/>
      <c r="H58" s="29">
        <v>12739</v>
      </c>
    </row>
    <row r="59" spans="1:8" x14ac:dyDescent="0.25">
      <c r="A59" s="29" t="s">
        <v>192</v>
      </c>
      <c r="B59" s="28">
        <v>2200</v>
      </c>
      <c r="C59" s="28">
        <v>542</v>
      </c>
      <c r="D59" s="29">
        <v>1593</v>
      </c>
      <c r="E59" s="29">
        <v>607</v>
      </c>
      <c r="F59" s="29"/>
      <c r="G59" s="29"/>
      <c r="H59" s="29">
        <v>542</v>
      </c>
    </row>
    <row r="60" spans="1:8" x14ac:dyDescent="0.25">
      <c r="A60" s="29" t="s">
        <v>193</v>
      </c>
      <c r="B60" s="28">
        <v>1881</v>
      </c>
      <c r="C60" s="28">
        <v>14774</v>
      </c>
      <c r="D60" s="29">
        <v>1679</v>
      </c>
      <c r="E60" s="29">
        <v>202</v>
      </c>
      <c r="F60" s="29">
        <v>24</v>
      </c>
      <c r="G60" s="29"/>
      <c r="H60" s="29">
        <v>14750</v>
      </c>
    </row>
    <row r="61" spans="1:8" x14ac:dyDescent="0.25">
      <c r="A61" s="29" t="s">
        <v>194</v>
      </c>
      <c r="B61" s="28">
        <v>4445</v>
      </c>
      <c r="C61" s="28">
        <v>3452</v>
      </c>
      <c r="D61" s="29">
        <v>3865</v>
      </c>
      <c r="E61" s="29">
        <v>580</v>
      </c>
      <c r="F61" s="29"/>
      <c r="G61" s="29"/>
      <c r="H61" s="29">
        <v>3452</v>
      </c>
    </row>
    <row r="62" spans="1:8" x14ac:dyDescent="0.25">
      <c r="A62" s="29" t="s">
        <v>195</v>
      </c>
      <c r="B62" s="28">
        <v>1473</v>
      </c>
      <c r="C62" s="28">
        <v>32471</v>
      </c>
      <c r="D62" s="29">
        <v>1244</v>
      </c>
      <c r="E62" s="29">
        <v>229</v>
      </c>
      <c r="F62" s="29"/>
      <c r="G62" s="29"/>
      <c r="H62" s="29">
        <v>32471</v>
      </c>
    </row>
    <row r="63" spans="1:8" x14ac:dyDescent="0.25">
      <c r="A63" s="29" t="s">
        <v>819</v>
      </c>
      <c r="B63" s="28">
        <v>18747</v>
      </c>
      <c r="C63" s="28">
        <v>184885</v>
      </c>
      <c r="D63" s="29">
        <v>12307</v>
      </c>
      <c r="E63" s="29">
        <v>6440</v>
      </c>
      <c r="F63" s="29">
        <v>118073</v>
      </c>
      <c r="G63" s="29">
        <v>62668</v>
      </c>
      <c r="H63" s="29">
        <v>4144</v>
      </c>
    </row>
    <row r="64" spans="1:8" x14ac:dyDescent="0.25">
      <c r="A64" s="29" t="s">
        <v>820</v>
      </c>
      <c r="B64" s="28">
        <v>496</v>
      </c>
      <c r="C64" s="28">
        <v>0</v>
      </c>
      <c r="D64" s="29">
        <v>366</v>
      </c>
      <c r="E64" s="29">
        <v>130</v>
      </c>
      <c r="F64" s="29"/>
      <c r="G64" s="29"/>
      <c r="H64" s="29"/>
    </row>
    <row r="65" spans="1:8" x14ac:dyDescent="0.25">
      <c r="A65" s="29" t="s">
        <v>198</v>
      </c>
      <c r="B65" s="28">
        <v>2306</v>
      </c>
      <c r="C65" s="28">
        <v>7888</v>
      </c>
      <c r="D65" s="29">
        <v>1583</v>
      </c>
      <c r="E65" s="29">
        <v>723</v>
      </c>
      <c r="F65" s="29"/>
      <c r="G65" s="29"/>
      <c r="H65" s="29">
        <v>7888</v>
      </c>
    </row>
    <row r="66" spans="1:8" x14ac:dyDescent="0.25">
      <c r="A66" s="29" t="s">
        <v>199</v>
      </c>
      <c r="B66" s="28">
        <v>4719</v>
      </c>
      <c r="C66" s="28">
        <v>476312</v>
      </c>
      <c r="D66" s="29">
        <v>2908</v>
      </c>
      <c r="E66" s="29">
        <v>1811</v>
      </c>
      <c r="F66" s="29"/>
      <c r="G66" s="29"/>
      <c r="H66" s="29">
        <v>476312</v>
      </c>
    </row>
    <row r="67" spans="1:8" x14ac:dyDescent="0.25">
      <c r="A67" s="29" t="s">
        <v>202</v>
      </c>
      <c r="B67" s="28">
        <v>2518</v>
      </c>
      <c r="C67" s="28">
        <v>32739</v>
      </c>
      <c r="D67" s="29">
        <v>1999</v>
      </c>
      <c r="E67" s="29">
        <v>519</v>
      </c>
      <c r="F67" s="29"/>
      <c r="G67" s="29"/>
      <c r="H67" s="29">
        <v>32739</v>
      </c>
    </row>
    <row r="68" spans="1:8" x14ac:dyDescent="0.25">
      <c r="A68" s="29" t="s">
        <v>203</v>
      </c>
      <c r="B68" s="28">
        <v>4957</v>
      </c>
      <c r="C68" s="28">
        <v>36347</v>
      </c>
      <c r="D68" s="29">
        <v>2606</v>
      </c>
      <c r="E68" s="29">
        <v>2351</v>
      </c>
      <c r="F68" s="29"/>
      <c r="G68" s="29"/>
      <c r="H68" s="29">
        <v>36347</v>
      </c>
    </row>
    <row r="69" spans="1:8" x14ac:dyDescent="0.25">
      <c r="A69" s="29" t="s">
        <v>204</v>
      </c>
      <c r="B69" s="28">
        <v>2377</v>
      </c>
      <c r="C69" s="28">
        <v>6397</v>
      </c>
      <c r="D69" s="29">
        <v>1696</v>
      </c>
      <c r="E69" s="29">
        <v>681</v>
      </c>
      <c r="F69" s="29"/>
      <c r="G69" s="29"/>
      <c r="H69" s="29">
        <v>6397</v>
      </c>
    </row>
    <row r="70" spans="1:8" x14ac:dyDescent="0.25">
      <c r="A70" s="29" t="s">
        <v>200</v>
      </c>
      <c r="B70" s="28">
        <v>2203</v>
      </c>
      <c r="C70" s="28">
        <v>42</v>
      </c>
      <c r="D70" s="29">
        <v>1995</v>
      </c>
      <c r="E70" s="29">
        <v>208</v>
      </c>
      <c r="F70" s="29"/>
      <c r="G70" s="29"/>
      <c r="H70" s="29">
        <v>42</v>
      </c>
    </row>
    <row r="71" spans="1:8" x14ac:dyDescent="0.25">
      <c r="A71" s="29" t="s">
        <v>201</v>
      </c>
      <c r="B71" s="28">
        <v>924</v>
      </c>
      <c r="C71" s="28">
        <v>0</v>
      </c>
      <c r="D71" s="29">
        <v>844</v>
      </c>
      <c r="E71" s="29">
        <v>80</v>
      </c>
      <c r="F71" s="29"/>
      <c r="G71" s="29"/>
      <c r="H71" s="29"/>
    </row>
    <row r="72" spans="1:8" x14ac:dyDescent="0.25">
      <c r="A72" s="29" t="s">
        <v>205</v>
      </c>
      <c r="B72" s="28">
        <v>2207</v>
      </c>
      <c r="C72" s="28">
        <v>6075</v>
      </c>
      <c r="D72" s="29">
        <v>1783</v>
      </c>
      <c r="E72" s="29">
        <v>424</v>
      </c>
      <c r="F72" s="29"/>
      <c r="G72" s="29"/>
      <c r="H72" s="29">
        <v>6075</v>
      </c>
    </row>
    <row r="73" spans="1:8" x14ac:dyDescent="0.25">
      <c r="A73" s="29" t="s">
        <v>206</v>
      </c>
      <c r="B73" s="28">
        <v>2754</v>
      </c>
      <c r="C73" s="28">
        <v>2135</v>
      </c>
      <c r="D73" s="29">
        <v>2289</v>
      </c>
      <c r="E73" s="29">
        <v>465</v>
      </c>
      <c r="F73" s="29"/>
      <c r="G73" s="29"/>
      <c r="H73" s="29">
        <v>2135</v>
      </c>
    </row>
    <row r="74" spans="1:8" x14ac:dyDescent="0.25">
      <c r="A74" s="29" t="s">
        <v>207</v>
      </c>
      <c r="B74" s="28">
        <v>7108</v>
      </c>
      <c r="C74" s="28">
        <v>23344</v>
      </c>
      <c r="D74" s="29">
        <v>6018</v>
      </c>
      <c r="E74" s="29">
        <v>1090</v>
      </c>
      <c r="F74" s="29"/>
      <c r="G74" s="29"/>
      <c r="H74" s="29">
        <v>23344</v>
      </c>
    </row>
    <row r="75" spans="1:8" x14ac:dyDescent="0.25">
      <c r="A75" s="28" t="s">
        <v>408</v>
      </c>
      <c r="B75" s="31">
        <f>SUM(B76:B77)</f>
        <v>34879</v>
      </c>
      <c r="C75" s="31">
        <f>SUM(C76:C77)</f>
        <v>101658</v>
      </c>
      <c r="D75" s="31">
        <f t="shared" ref="D75:H75" si="4">SUM(D76:D77)</f>
        <v>25037</v>
      </c>
      <c r="E75" s="31">
        <f t="shared" si="4"/>
        <v>9842</v>
      </c>
      <c r="F75" s="31">
        <f t="shared" si="4"/>
        <v>5442</v>
      </c>
      <c r="G75" s="31">
        <f t="shared" si="4"/>
        <v>58245</v>
      </c>
      <c r="H75" s="31">
        <f t="shared" si="4"/>
        <v>37971</v>
      </c>
    </row>
    <row r="76" spans="1:8" x14ac:dyDescent="0.25">
      <c r="A76" s="29" t="s">
        <v>409</v>
      </c>
      <c r="B76" s="28">
        <v>21491</v>
      </c>
      <c r="C76" s="28">
        <v>58476</v>
      </c>
      <c r="D76" s="29">
        <v>14676</v>
      </c>
      <c r="E76" s="29">
        <v>6815</v>
      </c>
      <c r="F76" s="29">
        <v>5242</v>
      </c>
      <c r="G76" s="29">
        <v>31309</v>
      </c>
      <c r="H76" s="29">
        <v>21925</v>
      </c>
    </row>
    <row r="77" spans="1:8" x14ac:dyDescent="0.25">
      <c r="A77" s="29" t="s">
        <v>410</v>
      </c>
      <c r="B77" s="28">
        <v>13388</v>
      </c>
      <c r="C77" s="28">
        <v>43182</v>
      </c>
      <c r="D77" s="29">
        <v>10361</v>
      </c>
      <c r="E77" s="29">
        <v>3027</v>
      </c>
      <c r="F77" s="29">
        <v>200</v>
      </c>
      <c r="G77" s="29">
        <v>26936</v>
      </c>
      <c r="H77" s="29">
        <v>16046</v>
      </c>
    </row>
    <row r="78" spans="1:8" x14ac:dyDescent="0.25">
      <c r="A78" s="28" t="s">
        <v>208</v>
      </c>
      <c r="B78" s="31">
        <f>SUM(B79:B102)</f>
        <v>70102</v>
      </c>
      <c r="C78" s="31">
        <f>SUM(C79:C102)</f>
        <v>1121894</v>
      </c>
      <c r="D78" s="31">
        <f t="shared" ref="D78:H78" si="5">SUM(D79:D102)</f>
        <v>48972</v>
      </c>
      <c r="E78" s="31">
        <f t="shared" si="5"/>
        <v>21130</v>
      </c>
      <c r="F78" s="31">
        <f t="shared" si="5"/>
        <v>50048</v>
      </c>
      <c r="G78" s="31">
        <f t="shared" si="5"/>
        <v>230219</v>
      </c>
      <c r="H78" s="31">
        <f t="shared" si="5"/>
        <v>841627</v>
      </c>
    </row>
    <row r="79" spans="1:8" x14ac:dyDescent="0.25">
      <c r="A79" s="29" t="s">
        <v>209</v>
      </c>
      <c r="B79" s="28">
        <v>5665</v>
      </c>
      <c r="C79" s="28">
        <v>2693</v>
      </c>
      <c r="D79" s="29">
        <v>4134</v>
      </c>
      <c r="E79" s="29">
        <v>1531</v>
      </c>
      <c r="F79" s="29">
        <v>1213</v>
      </c>
      <c r="G79" s="29">
        <v>0</v>
      </c>
      <c r="H79" s="29">
        <v>1480</v>
      </c>
    </row>
    <row r="80" spans="1:8" x14ac:dyDescent="0.25">
      <c r="A80" s="29" t="s">
        <v>210</v>
      </c>
      <c r="B80" s="28">
        <v>25543</v>
      </c>
      <c r="C80" s="28">
        <v>746257</v>
      </c>
      <c r="D80" s="29">
        <v>14425</v>
      </c>
      <c r="E80" s="29">
        <v>11118</v>
      </c>
      <c r="F80" s="29">
        <v>3700</v>
      </c>
      <c r="G80" s="29">
        <v>228497</v>
      </c>
      <c r="H80" s="29">
        <v>514060</v>
      </c>
    </row>
    <row r="81" spans="1:8" x14ac:dyDescent="0.25">
      <c r="A81" s="29" t="s">
        <v>211</v>
      </c>
      <c r="B81" s="28">
        <v>3301</v>
      </c>
      <c r="C81" s="28">
        <v>3940</v>
      </c>
      <c r="D81" s="29">
        <v>3158</v>
      </c>
      <c r="E81" s="29">
        <v>143</v>
      </c>
      <c r="F81" s="29">
        <v>2071</v>
      </c>
      <c r="G81" s="29">
        <v>0</v>
      </c>
      <c r="H81" s="29">
        <v>1869</v>
      </c>
    </row>
    <row r="82" spans="1:8" x14ac:dyDescent="0.25">
      <c r="A82" s="29" t="s">
        <v>213</v>
      </c>
      <c r="B82" s="28">
        <v>1600</v>
      </c>
      <c r="C82" s="28">
        <v>3106</v>
      </c>
      <c r="D82" s="29">
        <v>1224</v>
      </c>
      <c r="E82" s="29">
        <v>376</v>
      </c>
      <c r="F82" s="29">
        <v>1580</v>
      </c>
      <c r="G82" s="29">
        <v>0</v>
      </c>
      <c r="H82" s="29">
        <v>1526</v>
      </c>
    </row>
    <row r="83" spans="1:8" x14ac:dyDescent="0.25">
      <c r="A83" s="29" t="s">
        <v>214</v>
      </c>
      <c r="B83" s="28">
        <v>1108</v>
      </c>
      <c r="C83" s="28">
        <v>56223</v>
      </c>
      <c r="D83" s="29">
        <v>871</v>
      </c>
      <c r="E83" s="29">
        <v>237</v>
      </c>
      <c r="F83" s="29">
        <v>6112</v>
      </c>
      <c r="G83" s="29">
        <v>0</v>
      </c>
      <c r="H83" s="29">
        <v>50111</v>
      </c>
    </row>
    <row r="84" spans="1:8" x14ac:dyDescent="0.25">
      <c r="A84" s="29" t="s">
        <v>821</v>
      </c>
      <c r="B84" s="28">
        <v>2786</v>
      </c>
      <c r="C84" s="28">
        <v>2031</v>
      </c>
      <c r="D84" s="29">
        <v>2635</v>
      </c>
      <c r="E84" s="29">
        <v>151</v>
      </c>
      <c r="F84" s="29">
        <v>1044</v>
      </c>
      <c r="G84" s="29">
        <v>0</v>
      </c>
      <c r="H84" s="29">
        <v>987</v>
      </c>
    </row>
    <row r="85" spans="1:8" x14ac:dyDescent="0.25">
      <c r="A85" s="29" t="s">
        <v>216</v>
      </c>
      <c r="B85" s="28">
        <v>1884</v>
      </c>
      <c r="C85" s="28">
        <v>5215</v>
      </c>
      <c r="D85" s="29">
        <v>1610</v>
      </c>
      <c r="E85" s="29">
        <v>274</v>
      </c>
      <c r="F85" s="29">
        <v>1656</v>
      </c>
      <c r="G85" s="29"/>
      <c r="H85" s="29">
        <v>3559</v>
      </c>
    </row>
    <row r="86" spans="1:8" x14ac:dyDescent="0.25">
      <c r="A86" s="29" t="s">
        <v>217</v>
      </c>
      <c r="B86" s="28">
        <v>657</v>
      </c>
      <c r="C86" s="28">
        <v>5539</v>
      </c>
      <c r="D86" s="29">
        <v>622</v>
      </c>
      <c r="E86" s="29">
        <v>35</v>
      </c>
      <c r="F86" s="29">
        <v>1942</v>
      </c>
      <c r="G86" s="29"/>
      <c r="H86" s="29">
        <v>3597</v>
      </c>
    </row>
    <row r="87" spans="1:8" x14ac:dyDescent="0.25">
      <c r="A87" s="29" t="s">
        <v>218</v>
      </c>
      <c r="B87" s="28">
        <v>1337</v>
      </c>
      <c r="C87" s="28">
        <v>20813</v>
      </c>
      <c r="D87" s="29">
        <v>1318</v>
      </c>
      <c r="E87" s="29">
        <v>19</v>
      </c>
      <c r="F87" s="29">
        <v>2027</v>
      </c>
      <c r="G87" s="29"/>
      <c r="H87" s="29">
        <v>18786</v>
      </c>
    </row>
    <row r="88" spans="1:8" x14ac:dyDescent="0.25">
      <c r="A88" s="29" t="s">
        <v>219</v>
      </c>
      <c r="B88" s="28">
        <v>2757</v>
      </c>
      <c r="C88" s="28">
        <v>6287</v>
      </c>
      <c r="D88" s="29">
        <v>2036</v>
      </c>
      <c r="E88" s="29">
        <v>721</v>
      </c>
      <c r="F88" s="29">
        <v>4625</v>
      </c>
      <c r="G88" s="29"/>
      <c r="H88" s="29">
        <v>1662</v>
      </c>
    </row>
    <row r="89" spans="1:8" x14ac:dyDescent="0.25">
      <c r="A89" s="29" t="s">
        <v>220</v>
      </c>
      <c r="B89" s="28">
        <v>646</v>
      </c>
      <c r="C89" s="28">
        <v>63</v>
      </c>
      <c r="D89" s="29">
        <v>624</v>
      </c>
      <c r="E89" s="29">
        <v>22</v>
      </c>
      <c r="F89" s="29"/>
      <c r="G89" s="29"/>
      <c r="H89" s="29">
        <v>63</v>
      </c>
    </row>
    <row r="90" spans="1:8" x14ac:dyDescent="0.25">
      <c r="A90" s="29" t="s">
        <v>221</v>
      </c>
      <c r="B90" s="28">
        <v>666</v>
      </c>
      <c r="C90" s="28">
        <v>2243</v>
      </c>
      <c r="D90" s="29">
        <v>661</v>
      </c>
      <c r="E90" s="29">
        <v>5</v>
      </c>
      <c r="F90" s="29"/>
      <c r="G90" s="29">
        <v>1669</v>
      </c>
      <c r="H90" s="29">
        <v>574</v>
      </c>
    </row>
    <row r="91" spans="1:8" x14ac:dyDescent="0.25">
      <c r="A91" s="29" t="s">
        <v>822</v>
      </c>
      <c r="B91" s="28">
        <v>721</v>
      </c>
      <c r="C91" s="28">
        <v>984</v>
      </c>
      <c r="D91" s="29">
        <v>651</v>
      </c>
      <c r="E91" s="29">
        <v>70</v>
      </c>
      <c r="F91" s="29">
        <v>933</v>
      </c>
      <c r="G91" s="29"/>
      <c r="H91" s="29">
        <v>51</v>
      </c>
    </row>
    <row r="92" spans="1:8" x14ac:dyDescent="0.25">
      <c r="A92" s="29" t="s">
        <v>823</v>
      </c>
      <c r="B92" s="28">
        <v>1008</v>
      </c>
      <c r="C92" s="28">
        <v>2320</v>
      </c>
      <c r="D92" s="29">
        <v>816</v>
      </c>
      <c r="E92" s="29">
        <v>192</v>
      </c>
      <c r="F92" s="29">
        <v>1085</v>
      </c>
      <c r="G92" s="29"/>
      <c r="H92" s="29">
        <v>1235</v>
      </c>
    </row>
    <row r="93" spans="1:8" x14ac:dyDescent="0.25">
      <c r="A93" s="29" t="s">
        <v>225</v>
      </c>
      <c r="B93" s="28">
        <v>2192</v>
      </c>
      <c r="C93" s="28">
        <v>2254</v>
      </c>
      <c r="D93" s="29">
        <v>848</v>
      </c>
      <c r="E93" s="29">
        <v>1344</v>
      </c>
      <c r="F93" s="29">
        <v>1498</v>
      </c>
      <c r="G93" s="29"/>
      <c r="H93" s="29">
        <v>756</v>
      </c>
    </row>
    <row r="94" spans="1:8" x14ac:dyDescent="0.25">
      <c r="A94" s="29" t="s">
        <v>824</v>
      </c>
      <c r="B94" s="28">
        <v>4714</v>
      </c>
      <c r="C94" s="28">
        <v>51396</v>
      </c>
      <c r="D94" s="29">
        <v>2423</v>
      </c>
      <c r="E94" s="29">
        <v>2291</v>
      </c>
      <c r="F94" s="29">
        <v>5376</v>
      </c>
      <c r="G94" s="29"/>
      <c r="H94" s="29">
        <v>46020</v>
      </c>
    </row>
    <row r="95" spans="1:8" x14ac:dyDescent="0.25">
      <c r="A95" s="29" t="s">
        <v>224</v>
      </c>
      <c r="B95" s="28">
        <v>601</v>
      </c>
      <c r="C95" s="28">
        <v>1602</v>
      </c>
      <c r="D95" s="29">
        <v>568</v>
      </c>
      <c r="E95" s="29">
        <v>33</v>
      </c>
      <c r="F95" s="29">
        <v>1485</v>
      </c>
      <c r="G95" s="29"/>
      <c r="H95" s="29">
        <v>117</v>
      </c>
    </row>
    <row r="96" spans="1:8" x14ac:dyDescent="0.25">
      <c r="A96" s="29" t="s">
        <v>227</v>
      </c>
      <c r="B96" s="28">
        <v>2013</v>
      </c>
      <c r="C96" s="28">
        <v>63098</v>
      </c>
      <c r="D96" s="29">
        <v>1236</v>
      </c>
      <c r="E96" s="29">
        <v>777</v>
      </c>
      <c r="F96" s="29">
        <v>3323</v>
      </c>
      <c r="G96" s="29"/>
      <c r="H96" s="29">
        <v>59775</v>
      </c>
    </row>
    <row r="97" spans="1:8" x14ac:dyDescent="0.25">
      <c r="A97" s="29" t="s">
        <v>226</v>
      </c>
      <c r="B97" s="28">
        <v>3292</v>
      </c>
      <c r="C97" s="28">
        <v>2401</v>
      </c>
      <c r="D97" s="29">
        <v>2345</v>
      </c>
      <c r="E97" s="29">
        <v>947</v>
      </c>
      <c r="F97" s="29">
        <v>2177</v>
      </c>
      <c r="G97" s="29"/>
      <c r="H97" s="29">
        <v>224</v>
      </c>
    </row>
    <row r="98" spans="1:8" x14ac:dyDescent="0.25">
      <c r="A98" s="29" t="s">
        <v>228</v>
      </c>
      <c r="B98" s="28">
        <v>1179</v>
      </c>
      <c r="C98" s="28">
        <v>21141</v>
      </c>
      <c r="D98" s="29">
        <v>1063</v>
      </c>
      <c r="E98" s="29">
        <v>116</v>
      </c>
      <c r="F98" s="29">
        <v>1200</v>
      </c>
      <c r="G98" s="29"/>
      <c r="H98" s="29">
        <v>19941</v>
      </c>
    </row>
    <row r="99" spans="1:8" x14ac:dyDescent="0.25">
      <c r="A99" s="29" t="s">
        <v>229</v>
      </c>
      <c r="B99" s="28">
        <v>793</v>
      </c>
      <c r="C99" s="28">
        <v>3177</v>
      </c>
      <c r="D99" s="29">
        <v>670</v>
      </c>
      <c r="E99" s="29">
        <v>123</v>
      </c>
      <c r="F99" s="29">
        <v>1434</v>
      </c>
      <c r="G99" s="29"/>
      <c r="H99" s="29">
        <v>1743</v>
      </c>
    </row>
    <row r="100" spans="1:8" x14ac:dyDescent="0.25">
      <c r="A100" s="29" t="s">
        <v>231</v>
      </c>
      <c r="B100" s="28">
        <v>3480</v>
      </c>
      <c r="C100" s="28">
        <v>80050</v>
      </c>
      <c r="D100" s="29">
        <v>3067</v>
      </c>
      <c r="E100" s="29">
        <v>413</v>
      </c>
      <c r="F100" s="29">
        <v>1330</v>
      </c>
      <c r="G100" s="29">
        <v>53</v>
      </c>
      <c r="H100" s="29">
        <v>78667</v>
      </c>
    </row>
    <row r="101" spans="1:8" x14ac:dyDescent="0.25">
      <c r="A101" s="29" t="s">
        <v>230</v>
      </c>
      <c r="B101" s="28">
        <v>1347</v>
      </c>
      <c r="C101" s="28">
        <v>18729</v>
      </c>
      <c r="D101" s="29">
        <v>1266</v>
      </c>
      <c r="E101" s="29">
        <v>81</v>
      </c>
      <c r="F101" s="29">
        <v>2909</v>
      </c>
      <c r="G101" s="29"/>
      <c r="H101" s="29">
        <v>15820</v>
      </c>
    </row>
    <row r="102" spans="1:8" x14ac:dyDescent="0.25">
      <c r="A102" s="29" t="s">
        <v>232</v>
      </c>
      <c r="B102" s="28">
        <v>812</v>
      </c>
      <c r="C102" s="28">
        <v>20332</v>
      </c>
      <c r="D102" s="29">
        <v>701</v>
      </c>
      <c r="E102" s="29">
        <v>111</v>
      </c>
      <c r="F102" s="29">
        <v>1328</v>
      </c>
      <c r="G102" s="29"/>
      <c r="H102" s="29">
        <v>19004</v>
      </c>
    </row>
    <row r="103" spans="1:8" x14ac:dyDescent="0.25">
      <c r="A103" s="28" t="s">
        <v>677</v>
      </c>
      <c r="B103" s="31">
        <f>SUM(B104:B139)</f>
        <v>120686</v>
      </c>
      <c r="C103" s="31">
        <f>SUM(C104:C139)</f>
        <v>296184</v>
      </c>
      <c r="D103" s="31">
        <f t="shared" ref="D103:H103" si="6">SUM(D104:D139)</f>
        <v>81487</v>
      </c>
      <c r="E103" s="31">
        <f t="shared" si="6"/>
        <v>39199</v>
      </c>
      <c r="F103" s="31">
        <f t="shared" si="6"/>
        <v>62570</v>
      </c>
      <c r="G103" s="31">
        <f t="shared" si="6"/>
        <v>23120</v>
      </c>
      <c r="H103" s="31">
        <f t="shared" si="6"/>
        <v>210494</v>
      </c>
    </row>
    <row r="104" spans="1:8" x14ac:dyDescent="0.25">
      <c r="A104" s="29" t="s">
        <v>679</v>
      </c>
      <c r="B104" s="28">
        <v>22355</v>
      </c>
      <c r="C104" s="28">
        <v>64125</v>
      </c>
      <c r="D104" s="29">
        <v>15272</v>
      </c>
      <c r="E104" s="29">
        <v>7083</v>
      </c>
      <c r="F104" s="29">
        <v>24880</v>
      </c>
      <c r="G104" s="29">
        <v>23120</v>
      </c>
      <c r="H104" s="29">
        <v>16125</v>
      </c>
    </row>
    <row r="105" spans="1:8" x14ac:dyDescent="0.25">
      <c r="A105" s="29" t="s">
        <v>678</v>
      </c>
      <c r="B105" s="28">
        <v>1813</v>
      </c>
      <c r="C105" s="28">
        <v>143</v>
      </c>
      <c r="D105" s="29">
        <v>1695</v>
      </c>
      <c r="E105" s="29">
        <v>118</v>
      </c>
      <c r="F105" s="29">
        <v>0</v>
      </c>
      <c r="G105" s="29">
        <v>0</v>
      </c>
      <c r="H105" s="29">
        <v>143</v>
      </c>
    </row>
    <row r="106" spans="1:8" x14ac:dyDescent="0.25">
      <c r="A106" s="29" t="s">
        <v>825</v>
      </c>
      <c r="B106" s="28">
        <v>2072</v>
      </c>
      <c r="C106" s="28">
        <v>1562</v>
      </c>
      <c r="D106" s="29">
        <v>1890</v>
      </c>
      <c r="E106" s="29">
        <v>182</v>
      </c>
      <c r="F106" s="29">
        <v>0</v>
      </c>
      <c r="G106" s="29">
        <v>0</v>
      </c>
      <c r="H106" s="29">
        <v>1562</v>
      </c>
    </row>
    <row r="107" spans="1:8" x14ac:dyDescent="0.25">
      <c r="A107" s="29" t="s">
        <v>682</v>
      </c>
      <c r="B107" s="28">
        <v>1295</v>
      </c>
      <c r="C107" s="28">
        <v>430</v>
      </c>
      <c r="D107" s="29">
        <v>1089</v>
      </c>
      <c r="E107" s="29">
        <v>206</v>
      </c>
      <c r="F107" s="29">
        <v>0</v>
      </c>
      <c r="G107" s="29">
        <v>0</v>
      </c>
      <c r="H107" s="29">
        <v>430</v>
      </c>
    </row>
    <row r="108" spans="1:8" x14ac:dyDescent="0.25">
      <c r="A108" s="29" t="s">
        <v>683</v>
      </c>
      <c r="B108" s="28">
        <v>3692</v>
      </c>
      <c r="C108" s="28">
        <v>2358</v>
      </c>
      <c r="D108" s="29">
        <v>2706</v>
      </c>
      <c r="E108" s="29">
        <v>986</v>
      </c>
      <c r="F108" s="29">
        <v>0</v>
      </c>
      <c r="G108" s="29">
        <v>0</v>
      </c>
      <c r="H108" s="29">
        <v>2358</v>
      </c>
    </row>
    <row r="109" spans="1:8" x14ac:dyDescent="0.25">
      <c r="A109" s="29" t="s">
        <v>684</v>
      </c>
      <c r="B109" s="28">
        <v>1896</v>
      </c>
      <c r="C109" s="28">
        <v>169</v>
      </c>
      <c r="D109" s="29">
        <v>1346</v>
      </c>
      <c r="E109" s="29">
        <v>550</v>
      </c>
      <c r="F109" s="29">
        <v>0</v>
      </c>
      <c r="G109" s="29">
        <v>0</v>
      </c>
      <c r="H109" s="29">
        <v>169</v>
      </c>
    </row>
    <row r="110" spans="1:8" x14ac:dyDescent="0.25">
      <c r="A110" s="29" t="s">
        <v>685</v>
      </c>
      <c r="B110" s="28">
        <v>4365</v>
      </c>
      <c r="C110" s="28">
        <v>2776</v>
      </c>
      <c r="D110" s="29">
        <v>2603</v>
      </c>
      <c r="E110" s="29">
        <v>1762</v>
      </c>
      <c r="F110" s="29">
        <v>0</v>
      </c>
      <c r="G110" s="29">
        <v>0</v>
      </c>
      <c r="H110" s="29">
        <v>2776</v>
      </c>
    </row>
    <row r="111" spans="1:8" x14ac:dyDescent="0.25">
      <c r="A111" s="29" t="s">
        <v>686</v>
      </c>
      <c r="B111" s="28">
        <v>2407</v>
      </c>
      <c r="C111" s="28">
        <v>1195</v>
      </c>
      <c r="D111" s="29">
        <v>912</v>
      </c>
      <c r="E111" s="29">
        <v>1495</v>
      </c>
      <c r="F111" s="29"/>
      <c r="G111" s="29"/>
      <c r="H111" s="29">
        <v>1195</v>
      </c>
    </row>
    <row r="112" spans="1:8" x14ac:dyDescent="0.25">
      <c r="A112" s="29" t="s">
        <v>689</v>
      </c>
      <c r="B112" s="28">
        <v>6365</v>
      </c>
      <c r="C112" s="28">
        <v>8392</v>
      </c>
      <c r="D112" s="29">
        <v>6268</v>
      </c>
      <c r="E112" s="29">
        <v>97</v>
      </c>
      <c r="F112" s="29">
        <v>1832</v>
      </c>
      <c r="G112" s="29"/>
      <c r="H112" s="29">
        <v>6560</v>
      </c>
    </row>
    <row r="113" spans="1:8" x14ac:dyDescent="0.25">
      <c r="A113" s="29" t="s">
        <v>687</v>
      </c>
      <c r="B113" s="28">
        <v>5171</v>
      </c>
      <c r="C113" s="28">
        <v>23998</v>
      </c>
      <c r="D113" s="29">
        <v>3183</v>
      </c>
      <c r="E113" s="29">
        <v>1988</v>
      </c>
      <c r="F113" s="29"/>
      <c r="G113" s="29"/>
      <c r="H113" s="29">
        <v>23998</v>
      </c>
    </row>
    <row r="114" spans="1:8" x14ac:dyDescent="0.25">
      <c r="A114" s="29" t="s">
        <v>688</v>
      </c>
      <c r="B114" s="28">
        <v>1741</v>
      </c>
      <c r="C114" s="28">
        <v>513</v>
      </c>
      <c r="D114" s="29">
        <v>1529</v>
      </c>
      <c r="E114" s="29">
        <v>212</v>
      </c>
      <c r="F114" s="29"/>
      <c r="G114" s="29"/>
      <c r="H114" s="29">
        <v>513</v>
      </c>
    </row>
    <row r="115" spans="1:8" x14ac:dyDescent="0.25">
      <c r="A115" s="29" t="s">
        <v>690</v>
      </c>
      <c r="B115" s="28">
        <v>6817</v>
      </c>
      <c r="C115" s="28">
        <v>1615</v>
      </c>
      <c r="D115" s="29">
        <v>1021</v>
      </c>
      <c r="E115" s="29">
        <v>5796</v>
      </c>
      <c r="F115" s="29"/>
      <c r="G115" s="29"/>
      <c r="H115" s="29">
        <v>1615</v>
      </c>
    </row>
    <row r="116" spans="1:8" x14ac:dyDescent="0.25">
      <c r="A116" s="29" t="s">
        <v>691</v>
      </c>
      <c r="B116" s="28">
        <v>616</v>
      </c>
      <c r="C116" s="28">
        <v>3477</v>
      </c>
      <c r="D116" s="29">
        <v>565</v>
      </c>
      <c r="E116" s="29">
        <v>51</v>
      </c>
      <c r="F116" s="29">
        <v>2051</v>
      </c>
      <c r="G116" s="29"/>
      <c r="H116" s="29">
        <v>1426</v>
      </c>
    </row>
    <row r="117" spans="1:8" x14ac:dyDescent="0.25">
      <c r="A117" s="29" t="s">
        <v>692</v>
      </c>
      <c r="B117" s="28">
        <v>2195</v>
      </c>
      <c r="C117" s="28">
        <v>1328</v>
      </c>
      <c r="D117" s="29">
        <v>1393</v>
      </c>
      <c r="E117" s="29">
        <v>802</v>
      </c>
      <c r="F117" s="29"/>
      <c r="G117" s="29"/>
      <c r="H117" s="29">
        <v>1328</v>
      </c>
    </row>
    <row r="118" spans="1:8" x14ac:dyDescent="0.25">
      <c r="A118" s="29" t="s">
        <v>693</v>
      </c>
      <c r="B118" s="28">
        <v>2198</v>
      </c>
      <c r="C118" s="28">
        <v>2582</v>
      </c>
      <c r="D118" s="29">
        <v>1257</v>
      </c>
      <c r="E118" s="29">
        <v>941</v>
      </c>
      <c r="F118" s="29"/>
      <c r="G118" s="29"/>
      <c r="H118" s="29">
        <v>2582</v>
      </c>
    </row>
    <row r="119" spans="1:8" x14ac:dyDescent="0.25">
      <c r="A119" s="29" t="s">
        <v>694</v>
      </c>
      <c r="B119" s="28">
        <v>2875</v>
      </c>
      <c r="C119" s="28">
        <v>4397</v>
      </c>
      <c r="D119" s="29">
        <v>2624</v>
      </c>
      <c r="E119" s="29">
        <v>251</v>
      </c>
      <c r="F119" s="29"/>
      <c r="G119" s="29"/>
      <c r="H119" s="29">
        <v>4397</v>
      </c>
    </row>
    <row r="120" spans="1:8" x14ac:dyDescent="0.25">
      <c r="A120" s="29" t="s">
        <v>695</v>
      </c>
      <c r="B120" s="28">
        <v>1636</v>
      </c>
      <c r="C120" s="28">
        <v>98</v>
      </c>
      <c r="D120" s="29">
        <v>1493</v>
      </c>
      <c r="E120" s="29">
        <v>143</v>
      </c>
      <c r="F120" s="29"/>
      <c r="G120" s="29"/>
      <c r="H120" s="29">
        <v>98</v>
      </c>
    </row>
    <row r="121" spans="1:8" x14ac:dyDescent="0.25">
      <c r="A121" s="29" t="s">
        <v>696</v>
      </c>
      <c r="B121" s="28">
        <v>5076</v>
      </c>
      <c r="C121" s="28">
        <v>1138</v>
      </c>
      <c r="D121" s="29">
        <v>2761</v>
      </c>
      <c r="E121" s="29">
        <v>2315</v>
      </c>
      <c r="F121" s="29"/>
      <c r="G121" s="29"/>
      <c r="H121" s="29">
        <v>1138</v>
      </c>
    </row>
    <row r="122" spans="1:8" x14ac:dyDescent="0.25">
      <c r="A122" s="29" t="s">
        <v>680</v>
      </c>
      <c r="B122" s="28">
        <v>6654</v>
      </c>
      <c r="C122" s="28">
        <v>604</v>
      </c>
      <c r="D122" s="29">
        <v>4344</v>
      </c>
      <c r="E122" s="29">
        <v>2310</v>
      </c>
      <c r="F122" s="29"/>
      <c r="G122" s="29"/>
      <c r="H122" s="29">
        <v>604</v>
      </c>
    </row>
    <row r="123" spans="1:8" x14ac:dyDescent="0.25">
      <c r="A123" s="29" t="s">
        <v>697</v>
      </c>
      <c r="B123" s="28">
        <v>756</v>
      </c>
      <c r="C123" s="28">
        <v>343</v>
      </c>
      <c r="D123" s="29">
        <v>674</v>
      </c>
      <c r="E123" s="29">
        <v>82</v>
      </c>
      <c r="F123" s="29"/>
      <c r="G123" s="29"/>
      <c r="H123" s="29">
        <v>343</v>
      </c>
    </row>
    <row r="124" spans="1:8" x14ac:dyDescent="0.25">
      <c r="A124" s="29" t="s">
        <v>698</v>
      </c>
      <c r="B124" s="28">
        <v>1485</v>
      </c>
      <c r="C124" s="28">
        <v>334</v>
      </c>
      <c r="D124" s="29">
        <v>1079</v>
      </c>
      <c r="E124" s="29">
        <v>406</v>
      </c>
      <c r="F124" s="29"/>
      <c r="G124" s="29"/>
      <c r="H124" s="29">
        <v>334</v>
      </c>
    </row>
    <row r="125" spans="1:8" x14ac:dyDescent="0.25">
      <c r="A125" s="29" t="s">
        <v>699</v>
      </c>
      <c r="B125" s="28">
        <v>868</v>
      </c>
      <c r="C125" s="28">
        <v>62</v>
      </c>
      <c r="D125" s="29">
        <v>797</v>
      </c>
      <c r="E125" s="29">
        <v>71</v>
      </c>
      <c r="F125" s="29"/>
      <c r="G125" s="29"/>
      <c r="H125" s="29">
        <v>62</v>
      </c>
    </row>
    <row r="126" spans="1:8" x14ac:dyDescent="0.25">
      <c r="A126" s="29" t="s">
        <v>700</v>
      </c>
      <c r="B126" s="28">
        <v>4552</v>
      </c>
      <c r="C126" s="28">
        <v>58613</v>
      </c>
      <c r="D126" s="29">
        <v>3007</v>
      </c>
      <c r="E126" s="29">
        <v>1545</v>
      </c>
      <c r="F126" s="29">
        <v>24787</v>
      </c>
      <c r="G126" s="29"/>
      <c r="H126" s="29">
        <v>33826</v>
      </c>
    </row>
    <row r="127" spans="1:8" x14ac:dyDescent="0.25">
      <c r="A127" s="29" t="s">
        <v>701</v>
      </c>
      <c r="B127" s="28">
        <v>2995</v>
      </c>
      <c r="C127" s="28">
        <v>770</v>
      </c>
      <c r="D127" s="29">
        <v>2563</v>
      </c>
      <c r="E127" s="29">
        <v>432</v>
      </c>
      <c r="F127" s="29"/>
      <c r="G127" s="29"/>
      <c r="H127" s="29">
        <v>770</v>
      </c>
    </row>
    <row r="128" spans="1:8" x14ac:dyDescent="0.25">
      <c r="A128" s="29" t="s">
        <v>702</v>
      </c>
      <c r="B128" s="28">
        <v>1640</v>
      </c>
      <c r="C128" s="28">
        <v>17185</v>
      </c>
      <c r="D128" s="29">
        <v>1413</v>
      </c>
      <c r="E128" s="29">
        <v>227</v>
      </c>
      <c r="F128" s="29"/>
      <c r="G128" s="29"/>
      <c r="H128" s="29">
        <v>17185</v>
      </c>
    </row>
    <row r="129" spans="1:8" x14ac:dyDescent="0.25">
      <c r="A129" s="29" t="s">
        <v>703</v>
      </c>
      <c r="B129" s="28">
        <v>696</v>
      </c>
      <c r="C129" s="28">
        <v>273</v>
      </c>
      <c r="D129" s="29">
        <v>607</v>
      </c>
      <c r="E129" s="29">
        <v>89</v>
      </c>
      <c r="F129" s="29"/>
      <c r="G129" s="29"/>
      <c r="H129" s="29">
        <v>273</v>
      </c>
    </row>
    <row r="130" spans="1:8" x14ac:dyDescent="0.25">
      <c r="A130" s="29" t="s">
        <v>704</v>
      </c>
      <c r="B130" s="28">
        <v>2507</v>
      </c>
      <c r="C130" s="28">
        <v>48844</v>
      </c>
      <c r="D130" s="29">
        <v>1961</v>
      </c>
      <c r="E130" s="29">
        <v>546</v>
      </c>
      <c r="F130" s="29"/>
      <c r="G130" s="29"/>
      <c r="H130" s="29">
        <v>48844</v>
      </c>
    </row>
    <row r="131" spans="1:8" x14ac:dyDescent="0.25">
      <c r="A131" s="29" t="s">
        <v>705</v>
      </c>
      <c r="B131" s="28">
        <v>1942</v>
      </c>
      <c r="C131" s="28">
        <v>168</v>
      </c>
      <c r="D131" s="29">
        <v>1892</v>
      </c>
      <c r="E131" s="29">
        <v>50</v>
      </c>
      <c r="F131" s="29"/>
      <c r="G131" s="29"/>
      <c r="H131" s="29">
        <v>168</v>
      </c>
    </row>
    <row r="132" spans="1:8" x14ac:dyDescent="0.25">
      <c r="A132" s="29" t="s">
        <v>706</v>
      </c>
      <c r="B132" s="28">
        <v>1890</v>
      </c>
      <c r="C132" s="28">
        <v>3771</v>
      </c>
      <c r="D132" s="29">
        <v>1565</v>
      </c>
      <c r="E132" s="29">
        <v>325</v>
      </c>
      <c r="F132" s="29"/>
      <c r="G132" s="29"/>
      <c r="H132" s="29">
        <v>3771</v>
      </c>
    </row>
    <row r="133" spans="1:8" x14ac:dyDescent="0.25">
      <c r="A133" s="29" t="s">
        <v>707</v>
      </c>
      <c r="B133" s="28">
        <v>1219</v>
      </c>
      <c r="C133" s="28">
        <v>1586</v>
      </c>
      <c r="D133" s="29">
        <v>1004</v>
      </c>
      <c r="E133" s="29">
        <v>215</v>
      </c>
      <c r="F133" s="29"/>
      <c r="G133" s="29"/>
      <c r="H133" s="29">
        <v>1586</v>
      </c>
    </row>
    <row r="134" spans="1:8" x14ac:dyDescent="0.25">
      <c r="A134" s="29" t="s">
        <v>708</v>
      </c>
      <c r="B134" s="28">
        <v>4241</v>
      </c>
      <c r="C134" s="28">
        <v>1692</v>
      </c>
      <c r="D134" s="29">
        <v>891</v>
      </c>
      <c r="E134" s="29">
        <v>3350</v>
      </c>
      <c r="F134" s="29"/>
      <c r="G134" s="29"/>
      <c r="H134" s="29">
        <v>1692</v>
      </c>
    </row>
    <row r="135" spans="1:8" x14ac:dyDescent="0.25">
      <c r="A135" s="29" t="s">
        <v>709</v>
      </c>
      <c r="B135" s="28">
        <v>2457</v>
      </c>
      <c r="C135" s="28">
        <v>3145</v>
      </c>
      <c r="D135" s="29">
        <v>2242</v>
      </c>
      <c r="E135" s="29">
        <v>215</v>
      </c>
      <c r="F135" s="29"/>
      <c r="G135" s="29"/>
      <c r="H135" s="29">
        <v>3145</v>
      </c>
    </row>
    <row r="136" spans="1:8" x14ac:dyDescent="0.25">
      <c r="A136" s="29" t="s">
        <v>710</v>
      </c>
      <c r="B136" s="28">
        <v>7354</v>
      </c>
      <c r="C136" s="28">
        <v>10017</v>
      </c>
      <c r="D136" s="29">
        <v>4867</v>
      </c>
      <c r="E136" s="29">
        <v>2487</v>
      </c>
      <c r="F136" s="29"/>
      <c r="G136" s="29"/>
      <c r="H136" s="29">
        <v>10017</v>
      </c>
    </row>
    <row r="137" spans="1:8" x14ac:dyDescent="0.25">
      <c r="A137" s="29" t="s">
        <v>711</v>
      </c>
      <c r="B137" s="28">
        <v>2123</v>
      </c>
      <c r="C137" s="28">
        <v>3435</v>
      </c>
      <c r="D137" s="29">
        <v>1528</v>
      </c>
      <c r="E137" s="29">
        <v>595</v>
      </c>
      <c r="F137" s="29"/>
      <c r="G137" s="29"/>
      <c r="H137" s="29">
        <v>3435</v>
      </c>
    </row>
    <row r="138" spans="1:8" x14ac:dyDescent="0.25">
      <c r="A138" s="29" t="s">
        <v>712</v>
      </c>
      <c r="B138" s="28">
        <v>1730</v>
      </c>
      <c r="C138" s="28">
        <v>24129</v>
      </c>
      <c r="D138" s="29">
        <v>726</v>
      </c>
      <c r="E138" s="29">
        <v>1004</v>
      </c>
      <c r="F138" s="29">
        <v>9020</v>
      </c>
      <c r="G138" s="29"/>
      <c r="H138" s="29">
        <v>15109</v>
      </c>
    </row>
    <row r="139" spans="1:8" x14ac:dyDescent="0.25">
      <c r="A139" s="29" t="s">
        <v>713</v>
      </c>
      <c r="B139" s="28">
        <v>992</v>
      </c>
      <c r="C139" s="28">
        <v>917</v>
      </c>
      <c r="D139" s="29">
        <v>720</v>
      </c>
      <c r="E139" s="29">
        <v>272</v>
      </c>
      <c r="F139" s="29"/>
      <c r="G139" s="29"/>
      <c r="H139" s="29">
        <v>917</v>
      </c>
    </row>
    <row r="140" spans="1:8" x14ac:dyDescent="0.25">
      <c r="A140" s="28" t="s">
        <v>526</v>
      </c>
      <c r="B140" s="31">
        <f>SUM(B141:B165)</f>
        <v>137858</v>
      </c>
      <c r="C140" s="31">
        <f>SUM(C141:C165)</f>
        <v>548852</v>
      </c>
      <c r="D140" s="31">
        <f t="shared" ref="D140:H140" si="7">SUM(D141:D165)</f>
        <v>104584</v>
      </c>
      <c r="E140" s="31">
        <f t="shared" si="7"/>
        <v>33274</v>
      </c>
      <c r="F140" s="31">
        <f t="shared" si="7"/>
        <v>18074</v>
      </c>
      <c r="G140" s="31">
        <f t="shared" si="7"/>
        <v>479735</v>
      </c>
      <c r="H140" s="31">
        <f t="shared" si="7"/>
        <v>51043</v>
      </c>
    </row>
    <row r="141" spans="1:8" x14ac:dyDescent="0.25">
      <c r="A141" s="29" t="s">
        <v>528</v>
      </c>
      <c r="B141" s="28">
        <v>59178</v>
      </c>
      <c r="C141" s="28">
        <v>506710</v>
      </c>
      <c r="D141" s="29">
        <v>39619</v>
      </c>
      <c r="E141" s="29">
        <v>19559</v>
      </c>
      <c r="F141" s="29">
        <v>13756</v>
      </c>
      <c r="G141" s="29">
        <v>479735</v>
      </c>
      <c r="H141" s="29">
        <v>13219</v>
      </c>
    </row>
    <row r="142" spans="1:8" x14ac:dyDescent="0.25">
      <c r="A142" s="29" t="s">
        <v>527</v>
      </c>
      <c r="B142" s="28">
        <v>2074</v>
      </c>
      <c r="C142" s="28">
        <v>875</v>
      </c>
      <c r="D142" s="29">
        <v>1836</v>
      </c>
      <c r="E142" s="29">
        <v>238</v>
      </c>
      <c r="F142" s="29">
        <v>109</v>
      </c>
      <c r="G142" s="29">
        <v>0</v>
      </c>
      <c r="H142" s="29">
        <v>766</v>
      </c>
    </row>
    <row r="143" spans="1:8" x14ac:dyDescent="0.25">
      <c r="A143" s="29" t="s">
        <v>826</v>
      </c>
      <c r="B143" s="28">
        <v>1643</v>
      </c>
      <c r="C143" s="28">
        <v>6920</v>
      </c>
      <c r="D143" s="29">
        <v>1469</v>
      </c>
      <c r="E143" s="29">
        <v>174</v>
      </c>
      <c r="F143" s="29">
        <v>287</v>
      </c>
      <c r="G143" s="29">
        <v>0</v>
      </c>
      <c r="H143" s="29">
        <v>6633</v>
      </c>
    </row>
    <row r="144" spans="1:8" x14ac:dyDescent="0.25">
      <c r="A144" s="29" t="s">
        <v>531</v>
      </c>
      <c r="B144" s="28">
        <v>1902</v>
      </c>
      <c r="C144" s="28">
        <v>344</v>
      </c>
      <c r="D144" s="29">
        <v>1661</v>
      </c>
      <c r="E144" s="29">
        <v>241</v>
      </c>
      <c r="F144" s="29">
        <v>94</v>
      </c>
      <c r="G144" s="29">
        <v>0</v>
      </c>
      <c r="H144" s="29">
        <v>250</v>
      </c>
    </row>
    <row r="145" spans="1:8" x14ac:dyDescent="0.25">
      <c r="A145" s="29" t="s">
        <v>532</v>
      </c>
      <c r="B145" s="28">
        <v>3680</v>
      </c>
      <c r="C145" s="28">
        <v>1145</v>
      </c>
      <c r="D145" s="29">
        <v>3285</v>
      </c>
      <c r="E145" s="29">
        <v>395</v>
      </c>
      <c r="F145" s="29">
        <v>158</v>
      </c>
      <c r="G145" s="29">
        <v>0</v>
      </c>
      <c r="H145" s="29">
        <v>987</v>
      </c>
    </row>
    <row r="146" spans="1:8" x14ac:dyDescent="0.25">
      <c r="A146" s="29" t="s">
        <v>533</v>
      </c>
      <c r="B146" s="28">
        <v>1910</v>
      </c>
      <c r="C146" s="28">
        <v>376</v>
      </c>
      <c r="D146" s="29">
        <v>1816</v>
      </c>
      <c r="E146" s="29">
        <v>94</v>
      </c>
      <c r="F146" s="29">
        <v>117</v>
      </c>
      <c r="G146" s="29">
        <v>0</v>
      </c>
      <c r="H146" s="29">
        <v>259</v>
      </c>
    </row>
    <row r="147" spans="1:8" x14ac:dyDescent="0.25">
      <c r="A147" s="29" t="s">
        <v>534</v>
      </c>
      <c r="B147" s="28">
        <v>7196</v>
      </c>
      <c r="C147" s="28">
        <v>3139</v>
      </c>
      <c r="D147" s="29">
        <v>5910</v>
      </c>
      <c r="E147" s="29">
        <v>1286</v>
      </c>
      <c r="F147" s="29">
        <v>262</v>
      </c>
      <c r="G147" s="29">
        <v>0</v>
      </c>
      <c r="H147" s="29">
        <v>2877</v>
      </c>
    </row>
    <row r="148" spans="1:8" x14ac:dyDescent="0.25">
      <c r="A148" s="29" t="s">
        <v>535</v>
      </c>
      <c r="B148" s="28">
        <v>2116</v>
      </c>
      <c r="C148" s="28">
        <v>216</v>
      </c>
      <c r="D148" s="29">
        <v>2034</v>
      </c>
      <c r="E148" s="29">
        <v>82</v>
      </c>
      <c r="F148" s="29">
        <v>71</v>
      </c>
      <c r="G148" s="29">
        <v>0</v>
      </c>
      <c r="H148" s="29">
        <v>145</v>
      </c>
    </row>
    <row r="149" spans="1:8" x14ac:dyDescent="0.25">
      <c r="A149" s="29" t="s">
        <v>536</v>
      </c>
      <c r="B149" s="28">
        <v>4051</v>
      </c>
      <c r="C149" s="28">
        <v>3301</v>
      </c>
      <c r="D149" s="29">
        <v>3285</v>
      </c>
      <c r="E149" s="29">
        <v>766</v>
      </c>
      <c r="F149" s="29">
        <v>363</v>
      </c>
      <c r="G149" s="29">
        <v>0</v>
      </c>
      <c r="H149" s="29">
        <v>2938</v>
      </c>
    </row>
    <row r="150" spans="1:8" x14ac:dyDescent="0.25">
      <c r="A150" s="29" t="s">
        <v>827</v>
      </c>
      <c r="B150" s="28">
        <v>2279</v>
      </c>
      <c r="C150" s="28">
        <v>2417</v>
      </c>
      <c r="D150" s="29">
        <v>2104</v>
      </c>
      <c r="E150" s="29">
        <v>175</v>
      </c>
      <c r="F150" s="29">
        <v>134</v>
      </c>
      <c r="G150" s="29">
        <v>0</v>
      </c>
      <c r="H150" s="29">
        <v>2283</v>
      </c>
    </row>
    <row r="151" spans="1:8" x14ac:dyDescent="0.25">
      <c r="A151" s="29" t="s">
        <v>537</v>
      </c>
      <c r="B151" s="28">
        <v>2612</v>
      </c>
      <c r="C151" s="28">
        <v>1904</v>
      </c>
      <c r="D151" s="29">
        <v>2249</v>
      </c>
      <c r="E151" s="29">
        <v>363</v>
      </c>
      <c r="F151" s="29">
        <v>157</v>
      </c>
      <c r="G151" s="29">
        <v>0</v>
      </c>
      <c r="H151" s="29">
        <v>1747</v>
      </c>
    </row>
    <row r="152" spans="1:8" x14ac:dyDescent="0.25">
      <c r="A152" s="29" t="s">
        <v>539</v>
      </c>
      <c r="B152" s="28">
        <v>2301</v>
      </c>
      <c r="C152" s="28">
        <v>2724</v>
      </c>
      <c r="D152" s="29">
        <v>1899</v>
      </c>
      <c r="E152" s="29">
        <v>402</v>
      </c>
      <c r="F152" s="29">
        <v>204</v>
      </c>
      <c r="G152" s="29">
        <v>0</v>
      </c>
      <c r="H152" s="29">
        <v>2520</v>
      </c>
    </row>
    <row r="153" spans="1:8" x14ac:dyDescent="0.25">
      <c r="A153" s="29" t="s">
        <v>540</v>
      </c>
      <c r="B153" s="28">
        <v>1951</v>
      </c>
      <c r="C153" s="28">
        <v>462</v>
      </c>
      <c r="D153" s="29">
        <v>1368</v>
      </c>
      <c r="E153" s="29">
        <v>583</v>
      </c>
      <c r="F153" s="29">
        <v>89</v>
      </c>
      <c r="G153" s="29">
        <v>0</v>
      </c>
      <c r="H153" s="29">
        <v>373</v>
      </c>
    </row>
    <row r="154" spans="1:8" x14ac:dyDescent="0.25">
      <c r="A154" s="29" t="s">
        <v>541</v>
      </c>
      <c r="B154" s="28">
        <v>7939</v>
      </c>
      <c r="C154" s="28">
        <v>3472</v>
      </c>
      <c r="D154" s="29">
        <v>5424</v>
      </c>
      <c r="E154" s="29">
        <v>2515</v>
      </c>
      <c r="F154" s="29">
        <v>920</v>
      </c>
      <c r="G154" s="29">
        <v>0</v>
      </c>
      <c r="H154" s="29">
        <v>2552</v>
      </c>
    </row>
    <row r="155" spans="1:8" x14ac:dyDescent="0.25">
      <c r="A155" s="29" t="s">
        <v>542</v>
      </c>
      <c r="B155" s="28">
        <v>2550</v>
      </c>
      <c r="C155" s="28">
        <v>3433</v>
      </c>
      <c r="D155" s="29">
        <v>2433</v>
      </c>
      <c r="E155" s="29">
        <v>117</v>
      </c>
      <c r="F155" s="29">
        <v>164</v>
      </c>
      <c r="G155" s="29">
        <v>0</v>
      </c>
      <c r="H155" s="29">
        <v>3269</v>
      </c>
    </row>
    <row r="156" spans="1:8" x14ac:dyDescent="0.25">
      <c r="A156" s="29" t="s">
        <v>543</v>
      </c>
      <c r="B156" s="28">
        <v>2101</v>
      </c>
      <c r="C156" s="28">
        <v>312</v>
      </c>
      <c r="D156" s="29">
        <v>1924</v>
      </c>
      <c r="E156" s="29">
        <v>177</v>
      </c>
      <c r="F156" s="29">
        <v>70</v>
      </c>
      <c r="G156" s="29">
        <v>0</v>
      </c>
      <c r="H156" s="29">
        <v>242</v>
      </c>
    </row>
    <row r="157" spans="1:8" x14ac:dyDescent="0.25">
      <c r="A157" s="29" t="s">
        <v>544</v>
      </c>
      <c r="B157" s="28">
        <v>1554</v>
      </c>
      <c r="C157" s="28">
        <v>571</v>
      </c>
      <c r="D157" s="29">
        <v>1066</v>
      </c>
      <c r="E157" s="29">
        <v>488</v>
      </c>
      <c r="F157" s="29">
        <v>48</v>
      </c>
      <c r="G157" s="29">
        <v>0</v>
      </c>
      <c r="H157" s="29">
        <v>523</v>
      </c>
    </row>
    <row r="158" spans="1:8" x14ac:dyDescent="0.25">
      <c r="A158" s="29" t="s">
        <v>545</v>
      </c>
      <c r="B158" s="28">
        <v>3404</v>
      </c>
      <c r="C158" s="28">
        <v>381</v>
      </c>
      <c r="D158" s="29">
        <v>2913</v>
      </c>
      <c r="E158" s="29">
        <v>491</v>
      </c>
      <c r="F158" s="29">
        <v>93</v>
      </c>
      <c r="G158" s="29">
        <v>0</v>
      </c>
      <c r="H158" s="29">
        <v>288</v>
      </c>
    </row>
    <row r="159" spans="1:8" x14ac:dyDescent="0.25">
      <c r="A159" s="29" t="s">
        <v>546</v>
      </c>
      <c r="B159" s="28">
        <v>9740</v>
      </c>
      <c r="C159" s="28">
        <v>696</v>
      </c>
      <c r="D159" s="29">
        <v>7228</v>
      </c>
      <c r="E159" s="29">
        <v>2512</v>
      </c>
      <c r="F159" s="29">
        <v>166</v>
      </c>
      <c r="G159" s="29">
        <v>0</v>
      </c>
      <c r="H159" s="29">
        <v>530</v>
      </c>
    </row>
    <row r="160" spans="1:8" x14ac:dyDescent="0.25">
      <c r="A160" s="29" t="s">
        <v>547</v>
      </c>
      <c r="B160" s="28">
        <v>3371</v>
      </c>
      <c r="C160" s="28">
        <v>1831</v>
      </c>
      <c r="D160" s="29">
        <v>2283</v>
      </c>
      <c r="E160" s="29">
        <v>1088</v>
      </c>
      <c r="F160" s="29">
        <v>0</v>
      </c>
      <c r="G160" s="29">
        <v>0</v>
      </c>
      <c r="H160" s="29">
        <v>1831</v>
      </c>
    </row>
    <row r="161" spans="1:8" x14ac:dyDescent="0.25">
      <c r="A161" s="29" t="s">
        <v>548</v>
      </c>
      <c r="B161" s="28">
        <v>3441</v>
      </c>
      <c r="C161" s="28">
        <v>3422</v>
      </c>
      <c r="D161" s="29">
        <v>3011</v>
      </c>
      <c r="E161" s="29">
        <v>430</v>
      </c>
      <c r="F161" s="29">
        <v>459</v>
      </c>
      <c r="G161" s="29">
        <v>0</v>
      </c>
      <c r="H161" s="29">
        <v>2963</v>
      </c>
    </row>
    <row r="162" spans="1:8" x14ac:dyDescent="0.25">
      <c r="A162" s="29" t="s">
        <v>549</v>
      </c>
      <c r="B162" s="28">
        <v>2853</v>
      </c>
      <c r="C162" s="28">
        <v>2580</v>
      </c>
      <c r="D162" s="29">
        <v>2395</v>
      </c>
      <c r="E162" s="29">
        <v>458</v>
      </c>
      <c r="F162" s="29">
        <v>154</v>
      </c>
      <c r="G162" s="29">
        <v>0</v>
      </c>
      <c r="H162" s="29">
        <v>2426</v>
      </c>
    </row>
    <row r="163" spans="1:8" x14ac:dyDescent="0.25">
      <c r="A163" s="29" t="s">
        <v>550</v>
      </c>
      <c r="B163" s="28">
        <v>1762</v>
      </c>
      <c r="C163" s="28">
        <v>139</v>
      </c>
      <c r="D163" s="29">
        <v>1470</v>
      </c>
      <c r="E163" s="29">
        <v>292</v>
      </c>
      <c r="F163" s="29">
        <v>139</v>
      </c>
      <c r="G163" s="29">
        <v>0</v>
      </c>
      <c r="H163" s="29">
        <v>0</v>
      </c>
    </row>
    <row r="164" spans="1:8" x14ac:dyDescent="0.25">
      <c r="A164" s="29" t="s">
        <v>551</v>
      </c>
      <c r="B164" s="28">
        <v>3136</v>
      </c>
      <c r="C164" s="28">
        <v>240</v>
      </c>
      <c r="D164" s="29">
        <v>2867</v>
      </c>
      <c r="E164" s="29">
        <v>269</v>
      </c>
      <c r="F164" s="29">
        <v>60</v>
      </c>
      <c r="G164" s="29">
        <v>0</v>
      </c>
      <c r="H164" s="29">
        <v>180</v>
      </c>
    </row>
    <row r="165" spans="1:8" x14ac:dyDescent="0.25">
      <c r="A165" s="29" t="s">
        <v>529</v>
      </c>
      <c r="B165" s="28">
        <v>3114</v>
      </c>
      <c r="C165" s="28">
        <v>1242</v>
      </c>
      <c r="D165" s="29">
        <v>3035</v>
      </c>
      <c r="E165" s="29">
        <v>79</v>
      </c>
      <c r="F165" s="29">
        <v>0</v>
      </c>
      <c r="G165" s="29">
        <v>0</v>
      </c>
      <c r="H165" s="29">
        <v>1242</v>
      </c>
    </row>
    <row r="166" spans="1:8" x14ac:dyDescent="0.25">
      <c r="A166" s="28" t="s">
        <v>233</v>
      </c>
      <c r="B166" s="31">
        <f>SUM(B167:B174)</f>
        <v>144439</v>
      </c>
      <c r="C166" s="31">
        <f>SUM(C167:C174)</f>
        <v>307592</v>
      </c>
      <c r="D166" s="31">
        <f t="shared" ref="D166:H166" si="8">SUM(D167:D174)</f>
        <v>84350</v>
      </c>
      <c r="E166" s="31">
        <f t="shared" si="8"/>
        <v>60089</v>
      </c>
      <c r="F166" s="31">
        <f t="shared" si="8"/>
        <v>141471</v>
      </c>
      <c r="G166" s="31">
        <f t="shared" si="8"/>
        <v>2253</v>
      </c>
      <c r="H166" s="31">
        <f t="shared" si="8"/>
        <v>163868</v>
      </c>
    </row>
    <row r="167" spans="1:8" x14ac:dyDescent="0.25">
      <c r="A167" s="29" t="s">
        <v>241</v>
      </c>
      <c r="B167" s="28">
        <v>45238</v>
      </c>
      <c r="C167" s="28">
        <v>227678</v>
      </c>
      <c r="D167" s="29">
        <v>33829</v>
      </c>
      <c r="E167" s="29">
        <v>11409</v>
      </c>
      <c r="F167" s="29">
        <v>141471</v>
      </c>
      <c r="G167" s="29">
        <v>1353</v>
      </c>
      <c r="H167" s="29">
        <v>84854</v>
      </c>
    </row>
    <row r="168" spans="1:8" x14ac:dyDescent="0.25">
      <c r="A168" s="29" t="s">
        <v>240</v>
      </c>
      <c r="B168" s="28">
        <v>13416</v>
      </c>
      <c r="C168" s="28">
        <v>11832</v>
      </c>
      <c r="D168" s="29">
        <v>3365</v>
      </c>
      <c r="E168" s="29">
        <v>10051</v>
      </c>
      <c r="F168" s="29"/>
      <c r="G168" s="29">
        <v>142</v>
      </c>
      <c r="H168" s="29">
        <v>11690</v>
      </c>
    </row>
    <row r="169" spans="1:8" x14ac:dyDescent="0.25">
      <c r="A169" s="29" t="s">
        <v>236</v>
      </c>
      <c r="B169" s="28">
        <v>8527</v>
      </c>
      <c r="C169" s="28">
        <v>11195</v>
      </c>
      <c r="D169" s="29">
        <v>6510</v>
      </c>
      <c r="E169" s="29">
        <v>2017</v>
      </c>
      <c r="F169" s="29"/>
      <c r="G169" s="29"/>
      <c r="H169" s="29">
        <v>11195</v>
      </c>
    </row>
    <row r="170" spans="1:8" x14ac:dyDescent="0.25">
      <c r="A170" s="29" t="s">
        <v>237</v>
      </c>
      <c r="B170" s="28">
        <v>7229</v>
      </c>
      <c r="C170" s="28">
        <v>8359</v>
      </c>
      <c r="D170" s="29">
        <v>4277</v>
      </c>
      <c r="E170" s="29">
        <v>2952</v>
      </c>
      <c r="F170" s="29"/>
      <c r="G170" s="29">
        <v>65</v>
      </c>
      <c r="H170" s="29">
        <v>8294</v>
      </c>
    </row>
    <row r="171" spans="1:8" x14ac:dyDescent="0.25">
      <c r="A171" s="29" t="s">
        <v>234</v>
      </c>
      <c r="B171" s="28">
        <v>24832</v>
      </c>
      <c r="C171" s="28">
        <v>22899</v>
      </c>
      <c r="D171" s="29">
        <v>14285</v>
      </c>
      <c r="E171" s="29">
        <v>10547</v>
      </c>
      <c r="F171" s="29"/>
      <c r="G171" s="29">
        <v>359</v>
      </c>
      <c r="H171" s="29">
        <v>22540</v>
      </c>
    </row>
    <row r="172" spans="1:8" x14ac:dyDescent="0.25">
      <c r="A172" s="29" t="s">
        <v>238</v>
      </c>
      <c r="B172" s="28">
        <v>11289</v>
      </c>
      <c r="C172" s="28">
        <v>4308</v>
      </c>
      <c r="D172" s="29">
        <v>6115</v>
      </c>
      <c r="E172" s="29">
        <v>5174</v>
      </c>
      <c r="F172" s="29"/>
      <c r="G172" s="29">
        <v>64</v>
      </c>
      <c r="H172" s="29">
        <v>4244</v>
      </c>
    </row>
    <row r="173" spans="1:8" x14ac:dyDescent="0.25">
      <c r="A173" s="29" t="s">
        <v>235</v>
      </c>
      <c r="B173" s="28">
        <v>22357</v>
      </c>
      <c r="C173" s="28">
        <v>15157</v>
      </c>
      <c r="D173" s="29">
        <v>10739</v>
      </c>
      <c r="E173" s="29">
        <v>11618</v>
      </c>
      <c r="F173" s="29"/>
      <c r="G173" s="29">
        <v>154</v>
      </c>
      <c r="H173" s="29">
        <v>15003</v>
      </c>
    </row>
    <row r="174" spans="1:8" x14ac:dyDescent="0.25">
      <c r="A174" s="29" t="s">
        <v>828</v>
      </c>
      <c r="B174" s="28">
        <v>11551</v>
      </c>
      <c r="C174" s="28">
        <v>6164</v>
      </c>
      <c r="D174" s="29">
        <v>5230</v>
      </c>
      <c r="E174" s="29">
        <v>6321</v>
      </c>
      <c r="F174" s="29"/>
      <c r="G174" s="29">
        <v>116</v>
      </c>
      <c r="H174" s="29">
        <v>6048</v>
      </c>
    </row>
    <row r="175" spans="1:8" x14ac:dyDescent="0.25">
      <c r="A175" s="28" t="s">
        <v>40</v>
      </c>
      <c r="B175" s="31">
        <f>SUM(B176:B208)</f>
        <v>108585</v>
      </c>
      <c r="C175" s="31">
        <f>SUM(C176:C208)</f>
        <v>627025</v>
      </c>
      <c r="D175" s="31">
        <f t="shared" ref="D175:H175" si="9">SUM(D176:D208)</f>
        <v>82200</v>
      </c>
      <c r="E175" s="31">
        <f t="shared" si="9"/>
        <v>26385</v>
      </c>
      <c r="F175" s="31">
        <f t="shared" si="9"/>
        <v>11104</v>
      </c>
      <c r="G175" s="31">
        <f t="shared" si="9"/>
        <v>0</v>
      </c>
      <c r="H175" s="31">
        <f t="shared" si="9"/>
        <v>615921</v>
      </c>
    </row>
    <row r="176" spans="1:8" x14ac:dyDescent="0.25">
      <c r="A176" s="29" t="s">
        <v>829</v>
      </c>
      <c r="B176" s="28">
        <v>2397</v>
      </c>
      <c r="C176" s="28">
        <v>590</v>
      </c>
      <c r="D176" s="29">
        <v>2179</v>
      </c>
      <c r="E176" s="29">
        <v>218</v>
      </c>
      <c r="F176" s="29"/>
      <c r="G176" s="29"/>
      <c r="H176" s="29">
        <v>590</v>
      </c>
    </row>
    <row r="177" spans="1:8" x14ac:dyDescent="0.25">
      <c r="A177" s="29" t="s">
        <v>55</v>
      </c>
      <c r="B177" s="28">
        <v>11457</v>
      </c>
      <c r="C177" s="28">
        <v>12500</v>
      </c>
      <c r="D177" s="29">
        <v>7316</v>
      </c>
      <c r="E177" s="29">
        <v>4141</v>
      </c>
      <c r="F177" s="29"/>
      <c r="G177" s="29"/>
      <c r="H177" s="29">
        <v>12500</v>
      </c>
    </row>
    <row r="178" spans="1:8" x14ac:dyDescent="0.25">
      <c r="A178" s="29" t="s">
        <v>54</v>
      </c>
      <c r="B178" s="28">
        <v>2607</v>
      </c>
      <c r="C178" s="28">
        <v>9001</v>
      </c>
      <c r="D178" s="29">
        <v>2574</v>
      </c>
      <c r="E178" s="29">
        <v>33</v>
      </c>
      <c r="F178" s="29"/>
      <c r="G178" s="29"/>
      <c r="H178" s="29">
        <v>9001</v>
      </c>
    </row>
    <row r="179" spans="1:8" x14ac:dyDescent="0.25">
      <c r="A179" s="29" t="s">
        <v>42</v>
      </c>
      <c r="B179" s="28">
        <v>2356</v>
      </c>
      <c r="C179" s="28">
        <v>10795</v>
      </c>
      <c r="D179" s="29">
        <v>1711</v>
      </c>
      <c r="E179" s="29">
        <v>645</v>
      </c>
      <c r="F179" s="29"/>
      <c r="G179" s="29"/>
      <c r="H179" s="29">
        <v>10795</v>
      </c>
    </row>
    <row r="180" spans="1:8" x14ac:dyDescent="0.25">
      <c r="A180" s="29" t="s">
        <v>41</v>
      </c>
      <c r="B180" s="28">
        <v>11964</v>
      </c>
      <c r="C180" s="28">
        <v>243000</v>
      </c>
      <c r="D180" s="29">
        <v>9046</v>
      </c>
      <c r="E180" s="29">
        <v>2918</v>
      </c>
      <c r="F180" s="29"/>
      <c r="G180" s="29"/>
      <c r="H180" s="29">
        <v>243000</v>
      </c>
    </row>
    <row r="181" spans="1:8" x14ac:dyDescent="0.25">
      <c r="A181" s="29" t="s">
        <v>43</v>
      </c>
      <c r="B181" s="28">
        <v>3258</v>
      </c>
      <c r="C181" s="28">
        <v>2973</v>
      </c>
      <c r="D181" s="29">
        <v>2936</v>
      </c>
      <c r="E181" s="29">
        <v>322</v>
      </c>
      <c r="F181" s="29"/>
      <c r="G181" s="29"/>
      <c r="H181" s="29">
        <v>2973</v>
      </c>
    </row>
    <row r="182" spans="1:8" x14ac:dyDescent="0.25">
      <c r="A182" s="29" t="s">
        <v>44</v>
      </c>
      <c r="B182" s="28">
        <v>1444</v>
      </c>
      <c r="C182" s="28">
        <v>0</v>
      </c>
      <c r="D182" s="29">
        <v>1376</v>
      </c>
      <c r="E182" s="29">
        <v>68</v>
      </c>
      <c r="F182" s="29"/>
      <c r="G182" s="29"/>
      <c r="H182" s="29"/>
    </row>
    <row r="183" spans="1:8" x14ac:dyDescent="0.25">
      <c r="A183" s="29" t="s">
        <v>46</v>
      </c>
      <c r="B183" s="28">
        <v>4352</v>
      </c>
      <c r="C183" s="28">
        <v>18489</v>
      </c>
      <c r="D183" s="29">
        <v>2158</v>
      </c>
      <c r="E183" s="29">
        <v>2194</v>
      </c>
      <c r="F183" s="29"/>
      <c r="G183" s="29"/>
      <c r="H183" s="29">
        <v>18489</v>
      </c>
    </row>
    <row r="184" spans="1:8" x14ac:dyDescent="0.25">
      <c r="A184" s="29" t="s">
        <v>47</v>
      </c>
      <c r="B184" s="28">
        <v>1724</v>
      </c>
      <c r="C184" s="28">
        <v>94</v>
      </c>
      <c r="D184" s="29">
        <v>1369</v>
      </c>
      <c r="E184" s="29">
        <v>355</v>
      </c>
      <c r="F184" s="29"/>
      <c r="G184" s="29"/>
      <c r="H184" s="29">
        <v>94</v>
      </c>
    </row>
    <row r="185" spans="1:8" x14ac:dyDescent="0.25">
      <c r="A185" s="29" t="s">
        <v>48</v>
      </c>
      <c r="B185" s="28">
        <v>2811</v>
      </c>
      <c r="C185" s="28">
        <v>22775</v>
      </c>
      <c r="D185" s="29">
        <v>1467</v>
      </c>
      <c r="E185" s="29">
        <v>1344</v>
      </c>
      <c r="F185" s="29"/>
      <c r="G185" s="29"/>
      <c r="H185" s="29">
        <v>22775</v>
      </c>
    </row>
    <row r="186" spans="1:8" x14ac:dyDescent="0.25">
      <c r="A186" s="29" t="s">
        <v>50</v>
      </c>
      <c r="B186" s="28">
        <v>1841</v>
      </c>
      <c r="C186" s="28">
        <v>42918</v>
      </c>
      <c r="D186" s="29">
        <v>1513</v>
      </c>
      <c r="E186" s="29">
        <v>328</v>
      </c>
      <c r="F186" s="29"/>
      <c r="G186" s="29"/>
      <c r="H186" s="29">
        <v>42918</v>
      </c>
    </row>
    <row r="187" spans="1:8" x14ac:dyDescent="0.25">
      <c r="A187" s="29" t="s">
        <v>51</v>
      </c>
      <c r="B187" s="28">
        <v>5013</v>
      </c>
      <c r="C187" s="28">
        <v>0</v>
      </c>
      <c r="D187" s="29">
        <v>3687</v>
      </c>
      <c r="E187" s="29">
        <v>1326</v>
      </c>
      <c r="F187" s="29"/>
      <c r="G187" s="29"/>
      <c r="H187" s="29"/>
    </row>
    <row r="188" spans="1:8" x14ac:dyDescent="0.25">
      <c r="A188" s="29" t="s">
        <v>52</v>
      </c>
      <c r="B188" s="28">
        <v>1147</v>
      </c>
      <c r="C188" s="28">
        <v>0</v>
      </c>
      <c r="D188" s="29">
        <v>917</v>
      </c>
      <c r="E188" s="29">
        <v>230</v>
      </c>
      <c r="F188" s="29"/>
      <c r="G188" s="29"/>
      <c r="H188" s="29"/>
    </row>
    <row r="189" spans="1:8" x14ac:dyDescent="0.25">
      <c r="A189" s="29" t="s">
        <v>53</v>
      </c>
      <c r="B189" s="28">
        <v>4311</v>
      </c>
      <c r="C189" s="28">
        <v>0</v>
      </c>
      <c r="D189" s="29">
        <v>3140</v>
      </c>
      <c r="E189" s="29">
        <v>1171</v>
      </c>
      <c r="F189" s="29"/>
      <c r="G189" s="29"/>
      <c r="H189" s="29"/>
    </row>
    <row r="190" spans="1:8" x14ac:dyDescent="0.25">
      <c r="A190" s="29" t="s">
        <v>56</v>
      </c>
      <c r="B190" s="28">
        <v>6809</v>
      </c>
      <c r="C190" s="28">
        <v>2036</v>
      </c>
      <c r="D190" s="29">
        <v>5319</v>
      </c>
      <c r="E190" s="29">
        <v>1490</v>
      </c>
      <c r="F190" s="29"/>
      <c r="G190" s="29"/>
      <c r="H190" s="29">
        <v>2036</v>
      </c>
    </row>
    <row r="191" spans="1:8" x14ac:dyDescent="0.25">
      <c r="A191" s="29" t="s">
        <v>57</v>
      </c>
      <c r="B191" s="28">
        <v>3069</v>
      </c>
      <c r="C191" s="28">
        <v>21417</v>
      </c>
      <c r="D191" s="29">
        <v>1311</v>
      </c>
      <c r="E191" s="29">
        <v>1758</v>
      </c>
      <c r="F191" s="29">
        <v>10654</v>
      </c>
      <c r="G191" s="29"/>
      <c r="H191" s="29">
        <v>10763</v>
      </c>
    </row>
    <row r="192" spans="1:8" x14ac:dyDescent="0.25">
      <c r="A192" s="29" t="s">
        <v>58</v>
      </c>
      <c r="B192" s="28">
        <v>2088</v>
      </c>
      <c r="C192" s="28">
        <v>1691</v>
      </c>
      <c r="D192" s="29">
        <v>1444</v>
      </c>
      <c r="E192" s="29">
        <v>644</v>
      </c>
      <c r="F192" s="29"/>
      <c r="G192" s="29"/>
      <c r="H192" s="29">
        <v>1691</v>
      </c>
    </row>
    <row r="193" spans="1:8" x14ac:dyDescent="0.25">
      <c r="A193" s="29" t="s">
        <v>59</v>
      </c>
      <c r="B193" s="28">
        <v>3239</v>
      </c>
      <c r="C193" s="28">
        <v>20156</v>
      </c>
      <c r="D193" s="29">
        <v>3000</v>
      </c>
      <c r="E193" s="29">
        <v>239</v>
      </c>
      <c r="F193" s="29"/>
      <c r="G193" s="29"/>
      <c r="H193" s="29">
        <v>20156</v>
      </c>
    </row>
    <row r="194" spans="1:8" x14ac:dyDescent="0.25">
      <c r="A194" s="29" t="s">
        <v>60</v>
      </c>
      <c r="B194" s="28">
        <v>459</v>
      </c>
      <c r="C194" s="28">
        <v>450</v>
      </c>
      <c r="D194" s="29">
        <v>451</v>
      </c>
      <c r="E194" s="29">
        <v>8</v>
      </c>
      <c r="F194" s="29">
        <v>450</v>
      </c>
      <c r="G194" s="29"/>
      <c r="H194" s="29"/>
    </row>
    <row r="195" spans="1:8" x14ac:dyDescent="0.25">
      <c r="A195" s="29" t="s">
        <v>61</v>
      </c>
      <c r="B195" s="28">
        <v>3093</v>
      </c>
      <c r="C195" s="28">
        <v>14400</v>
      </c>
      <c r="D195" s="29">
        <v>2443</v>
      </c>
      <c r="E195" s="29">
        <v>650</v>
      </c>
      <c r="F195" s="29"/>
      <c r="G195" s="29"/>
      <c r="H195" s="29">
        <v>14400</v>
      </c>
    </row>
    <row r="196" spans="1:8" x14ac:dyDescent="0.25">
      <c r="A196" s="29" t="s">
        <v>62</v>
      </c>
      <c r="B196" s="28">
        <v>4695</v>
      </c>
      <c r="C196" s="28">
        <v>36446</v>
      </c>
      <c r="D196" s="29">
        <v>4056</v>
      </c>
      <c r="E196" s="29">
        <v>639</v>
      </c>
      <c r="F196" s="29"/>
      <c r="G196" s="29"/>
      <c r="H196" s="29">
        <v>36446</v>
      </c>
    </row>
    <row r="197" spans="1:8" x14ac:dyDescent="0.25">
      <c r="A197" s="29" t="s">
        <v>63</v>
      </c>
      <c r="B197" s="28">
        <v>2829</v>
      </c>
      <c r="C197" s="28">
        <v>1821</v>
      </c>
      <c r="D197" s="29">
        <v>2725</v>
      </c>
      <c r="E197" s="29">
        <v>104</v>
      </c>
      <c r="F197" s="29"/>
      <c r="G197" s="29"/>
      <c r="H197" s="29">
        <v>1821</v>
      </c>
    </row>
    <row r="198" spans="1:8" x14ac:dyDescent="0.25">
      <c r="A198" s="29" t="s">
        <v>64</v>
      </c>
      <c r="B198" s="28">
        <v>3293</v>
      </c>
      <c r="C198" s="28">
        <v>80786</v>
      </c>
      <c r="D198" s="29">
        <v>2663</v>
      </c>
      <c r="E198" s="29">
        <v>630</v>
      </c>
      <c r="F198" s="29"/>
      <c r="G198" s="29"/>
      <c r="H198" s="29">
        <v>80786</v>
      </c>
    </row>
    <row r="199" spans="1:8" x14ac:dyDescent="0.25">
      <c r="A199" s="29" t="s">
        <v>65</v>
      </c>
      <c r="B199" s="28">
        <v>4459</v>
      </c>
      <c r="C199" s="28">
        <v>1582</v>
      </c>
      <c r="D199" s="29">
        <v>3554</v>
      </c>
      <c r="E199" s="29">
        <v>905</v>
      </c>
      <c r="F199" s="29"/>
      <c r="G199" s="29"/>
      <c r="H199" s="29">
        <v>1582</v>
      </c>
    </row>
    <row r="200" spans="1:8" x14ac:dyDescent="0.25">
      <c r="A200" s="29" t="s">
        <v>66</v>
      </c>
      <c r="B200" s="28">
        <v>4020</v>
      </c>
      <c r="C200" s="28">
        <v>0</v>
      </c>
      <c r="D200" s="29">
        <v>3375</v>
      </c>
      <c r="E200" s="29">
        <v>645</v>
      </c>
      <c r="F200" s="29"/>
      <c r="G200" s="29"/>
      <c r="H200" s="29"/>
    </row>
    <row r="201" spans="1:8" x14ac:dyDescent="0.25">
      <c r="A201" s="29" t="s">
        <v>68</v>
      </c>
      <c r="B201" s="28">
        <v>1338</v>
      </c>
      <c r="C201" s="28">
        <v>120</v>
      </c>
      <c r="D201" s="29">
        <v>1091</v>
      </c>
      <c r="E201" s="29">
        <v>247</v>
      </c>
      <c r="F201" s="29"/>
      <c r="G201" s="29"/>
      <c r="H201" s="29">
        <v>120</v>
      </c>
    </row>
    <row r="202" spans="1:8" x14ac:dyDescent="0.25">
      <c r="A202" s="29" t="s">
        <v>69</v>
      </c>
      <c r="B202" s="28">
        <v>2590</v>
      </c>
      <c r="C202" s="28">
        <v>0</v>
      </c>
      <c r="D202" s="29">
        <v>1803</v>
      </c>
      <c r="E202" s="29">
        <v>787</v>
      </c>
      <c r="F202" s="29"/>
      <c r="G202" s="29"/>
      <c r="H202" s="29"/>
    </row>
    <row r="203" spans="1:8" x14ac:dyDescent="0.25">
      <c r="A203" s="29" t="s">
        <v>70</v>
      </c>
      <c r="B203" s="28">
        <v>2013</v>
      </c>
      <c r="C203" s="28">
        <v>320</v>
      </c>
      <c r="D203" s="29">
        <v>1910</v>
      </c>
      <c r="E203" s="29">
        <v>103</v>
      </c>
      <c r="F203" s="29"/>
      <c r="G203" s="29"/>
      <c r="H203" s="29">
        <v>320</v>
      </c>
    </row>
    <row r="204" spans="1:8" x14ac:dyDescent="0.25">
      <c r="A204" s="29" t="s">
        <v>71</v>
      </c>
      <c r="B204" s="28">
        <v>2457</v>
      </c>
      <c r="C204" s="28">
        <v>29146</v>
      </c>
      <c r="D204" s="29">
        <v>1122</v>
      </c>
      <c r="E204" s="29">
        <v>1335</v>
      </c>
      <c r="F204" s="29"/>
      <c r="G204" s="29"/>
      <c r="H204" s="29">
        <v>29146</v>
      </c>
    </row>
    <row r="205" spans="1:8" x14ac:dyDescent="0.25">
      <c r="A205" s="29" t="s">
        <v>72</v>
      </c>
      <c r="B205" s="28">
        <v>1471</v>
      </c>
      <c r="C205" s="28">
        <v>1450</v>
      </c>
      <c r="D205" s="29">
        <v>1323</v>
      </c>
      <c r="E205" s="29">
        <v>148</v>
      </c>
      <c r="F205" s="29"/>
      <c r="G205" s="29"/>
      <c r="H205" s="29">
        <v>1450</v>
      </c>
    </row>
    <row r="206" spans="1:8" x14ac:dyDescent="0.25">
      <c r="A206" s="29" t="s">
        <v>73</v>
      </c>
      <c r="B206" s="28">
        <v>1008</v>
      </c>
      <c r="C206" s="28">
        <v>21493</v>
      </c>
      <c r="D206" s="29">
        <v>905</v>
      </c>
      <c r="E206" s="29">
        <v>103</v>
      </c>
      <c r="F206" s="29"/>
      <c r="G206" s="29"/>
      <c r="H206" s="29">
        <v>21493</v>
      </c>
    </row>
    <row r="207" spans="1:8" x14ac:dyDescent="0.25">
      <c r="A207" s="29" t="s">
        <v>74</v>
      </c>
      <c r="B207" s="28">
        <v>1965</v>
      </c>
      <c r="C207" s="28">
        <v>9083</v>
      </c>
      <c r="D207" s="29">
        <v>1411</v>
      </c>
      <c r="E207" s="29">
        <v>554</v>
      </c>
      <c r="F207" s="29"/>
      <c r="G207" s="29"/>
      <c r="H207" s="29">
        <v>9083</v>
      </c>
    </row>
    <row r="208" spans="1:8" x14ac:dyDescent="0.25">
      <c r="A208" s="29" t="s">
        <v>830</v>
      </c>
      <c r="B208" s="28">
        <v>1008</v>
      </c>
      <c r="C208" s="28">
        <v>21493</v>
      </c>
      <c r="D208" s="29">
        <v>905</v>
      </c>
      <c r="E208" s="29">
        <v>103</v>
      </c>
      <c r="F208" s="29"/>
      <c r="G208" s="29"/>
      <c r="H208" s="29">
        <v>21493</v>
      </c>
    </row>
    <row r="209" spans="1:8" x14ac:dyDescent="0.25">
      <c r="A209" s="28" t="s">
        <v>714</v>
      </c>
      <c r="B209" s="31">
        <f>SUM(B210:B230)</f>
        <v>84166</v>
      </c>
      <c r="C209" s="31">
        <f>SUM(C210:C230)</f>
        <v>1517408</v>
      </c>
      <c r="D209" s="31">
        <f t="shared" ref="D209:H209" si="10">SUM(D210:D230)</f>
        <v>58406</v>
      </c>
      <c r="E209" s="31">
        <f t="shared" si="10"/>
        <v>25760</v>
      </c>
      <c r="F209" s="31">
        <f t="shared" si="10"/>
        <v>35561</v>
      </c>
      <c r="G209" s="31">
        <f t="shared" si="10"/>
        <v>207229</v>
      </c>
      <c r="H209" s="31">
        <f t="shared" si="10"/>
        <v>1274618</v>
      </c>
    </row>
    <row r="210" spans="1:8" x14ac:dyDescent="0.25">
      <c r="A210" s="29" t="s">
        <v>723</v>
      </c>
      <c r="B210" s="28">
        <v>1007</v>
      </c>
      <c r="C210" s="28">
        <v>2267</v>
      </c>
      <c r="D210" s="29">
        <v>816</v>
      </c>
      <c r="E210" s="29">
        <v>191</v>
      </c>
      <c r="F210" s="29">
        <v>0</v>
      </c>
      <c r="G210" s="29">
        <v>0</v>
      </c>
      <c r="H210" s="29">
        <v>2267</v>
      </c>
    </row>
    <row r="211" spans="1:8" x14ac:dyDescent="0.25">
      <c r="A211" s="29" t="s">
        <v>715</v>
      </c>
      <c r="B211" s="28">
        <v>1498</v>
      </c>
      <c r="C211" s="28">
        <v>12400</v>
      </c>
      <c r="D211" s="29">
        <v>1341</v>
      </c>
      <c r="E211" s="29">
        <v>157</v>
      </c>
      <c r="F211" s="29">
        <v>0</v>
      </c>
      <c r="G211" s="29">
        <v>0</v>
      </c>
      <c r="H211" s="29">
        <v>12400</v>
      </c>
    </row>
    <row r="212" spans="1:8" x14ac:dyDescent="0.25">
      <c r="A212" s="29" t="s">
        <v>716</v>
      </c>
      <c r="B212" s="28">
        <v>9008</v>
      </c>
      <c r="C212" s="28">
        <v>435595</v>
      </c>
      <c r="D212" s="29">
        <v>6598</v>
      </c>
      <c r="E212" s="29">
        <v>2410</v>
      </c>
      <c r="F212" s="29">
        <v>21520</v>
      </c>
      <c r="G212" s="29">
        <v>0</v>
      </c>
      <c r="H212" s="29">
        <v>414075</v>
      </c>
    </row>
    <row r="213" spans="1:8" x14ac:dyDescent="0.25">
      <c r="A213" s="29" t="s">
        <v>717</v>
      </c>
      <c r="B213" s="28">
        <v>1913</v>
      </c>
      <c r="C213" s="28">
        <v>1573</v>
      </c>
      <c r="D213" s="29">
        <v>1095</v>
      </c>
      <c r="E213" s="29">
        <v>818</v>
      </c>
      <c r="F213" s="29">
        <v>0</v>
      </c>
      <c r="G213" s="29">
        <v>0</v>
      </c>
      <c r="H213" s="29">
        <v>1573</v>
      </c>
    </row>
    <row r="214" spans="1:8" x14ac:dyDescent="0.25">
      <c r="A214" s="29" t="s">
        <v>831</v>
      </c>
      <c r="B214" s="28">
        <v>11038</v>
      </c>
      <c r="C214" s="28">
        <v>36038</v>
      </c>
      <c r="D214" s="29">
        <v>4945</v>
      </c>
      <c r="E214" s="29">
        <v>6093</v>
      </c>
      <c r="F214" s="29">
        <v>0</v>
      </c>
      <c r="G214" s="29">
        <v>0</v>
      </c>
      <c r="H214" s="29">
        <v>36038</v>
      </c>
    </row>
    <row r="215" spans="1:8" x14ac:dyDescent="0.25">
      <c r="A215" s="29" t="s">
        <v>720</v>
      </c>
      <c r="B215" s="28">
        <v>2547</v>
      </c>
      <c r="C215" s="28">
        <v>49082</v>
      </c>
      <c r="D215" s="29">
        <v>1368</v>
      </c>
      <c r="E215" s="29">
        <v>1179</v>
      </c>
      <c r="F215" s="29">
        <v>0</v>
      </c>
      <c r="G215" s="29">
        <v>0</v>
      </c>
      <c r="H215" s="29">
        <v>49082</v>
      </c>
    </row>
    <row r="216" spans="1:8" x14ac:dyDescent="0.25">
      <c r="A216" s="29" t="s">
        <v>731</v>
      </c>
      <c r="B216" s="28">
        <v>3585</v>
      </c>
      <c r="C216" s="28">
        <v>2739</v>
      </c>
      <c r="D216" s="29">
        <v>2279</v>
      </c>
      <c r="E216" s="29">
        <v>1306</v>
      </c>
      <c r="F216" s="29">
        <v>0</v>
      </c>
      <c r="G216" s="29">
        <v>0</v>
      </c>
      <c r="H216" s="29">
        <v>2739</v>
      </c>
    </row>
    <row r="217" spans="1:8" x14ac:dyDescent="0.25">
      <c r="A217" s="29" t="s">
        <v>721</v>
      </c>
      <c r="B217" s="28">
        <v>2277</v>
      </c>
      <c r="C217" s="28">
        <v>874</v>
      </c>
      <c r="D217" s="29">
        <v>2061</v>
      </c>
      <c r="E217" s="29">
        <v>216</v>
      </c>
      <c r="F217" s="29">
        <v>0</v>
      </c>
      <c r="G217" s="29">
        <v>0</v>
      </c>
      <c r="H217" s="29">
        <v>874</v>
      </c>
    </row>
    <row r="218" spans="1:8" x14ac:dyDescent="0.25">
      <c r="A218" s="29" t="s">
        <v>722</v>
      </c>
      <c r="B218" s="28">
        <v>24464</v>
      </c>
      <c r="C218" s="28">
        <v>696156</v>
      </c>
      <c r="D218" s="29">
        <v>17324</v>
      </c>
      <c r="E218" s="29">
        <v>7140</v>
      </c>
      <c r="F218" s="29">
        <v>13000</v>
      </c>
      <c r="G218" s="29">
        <v>207229</v>
      </c>
      <c r="H218" s="29">
        <v>475927</v>
      </c>
    </row>
    <row r="219" spans="1:8" x14ac:dyDescent="0.25">
      <c r="A219" s="29" t="s">
        <v>725</v>
      </c>
      <c r="B219" s="28">
        <v>1790</v>
      </c>
      <c r="C219" s="28">
        <v>18582</v>
      </c>
      <c r="D219" s="29">
        <v>1540</v>
      </c>
      <c r="E219" s="29">
        <v>250</v>
      </c>
      <c r="F219" s="29"/>
      <c r="G219" s="29"/>
      <c r="H219" s="29">
        <v>18582</v>
      </c>
    </row>
    <row r="220" spans="1:8" x14ac:dyDescent="0.25">
      <c r="A220" s="29" t="s">
        <v>726</v>
      </c>
      <c r="B220" s="28">
        <v>3038</v>
      </c>
      <c r="C220" s="28">
        <v>13804</v>
      </c>
      <c r="D220" s="29">
        <v>2461</v>
      </c>
      <c r="E220" s="29">
        <v>577</v>
      </c>
      <c r="F220" s="29"/>
      <c r="G220" s="29"/>
      <c r="H220" s="29">
        <v>13804</v>
      </c>
    </row>
    <row r="221" spans="1:8" x14ac:dyDescent="0.25">
      <c r="A221" s="29" t="s">
        <v>727</v>
      </c>
      <c r="B221" s="28">
        <v>1631</v>
      </c>
      <c r="C221" s="28">
        <v>1100</v>
      </c>
      <c r="D221" s="29">
        <v>1219</v>
      </c>
      <c r="E221" s="29">
        <v>412</v>
      </c>
      <c r="F221" s="29"/>
      <c r="G221" s="29"/>
      <c r="H221" s="29">
        <v>1100</v>
      </c>
    </row>
    <row r="222" spans="1:8" x14ac:dyDescent="0.25">
      <c r="A222" s="29" t="s">
        <v>724</v>
      </c>
      <c r="B222" s="28">
        <v>3430</v>
      </c>
      <c r="C222" s="28">
        <v>66388</v>
      </c>
      <c r="D222" s="29">
        <v>2702</v>
      </c>
      <c r="E222" s="29">
        <v>728</v>
      </c>
      <c r="F222" s="29"/>
      <c r="G222" s="29"/>
      <c r="H222" s="29">
        <v>66388</v>
      </c>
    </row>
    <row r="223" spans="1:8" x14ac:dyDescent="0.25">
      <c r="A223" s="29" t="s">
        <v>728</v>
      </c>
      <c r="B223" s="28">
        <v>2116</v>
      </c>
      <c r="C223" s="28">
        <v>753</v>
      </c>
      <c r="D223" s="29">
        <v>1954</v>
      </c>
      <c r="E223" s="29">
        <v>162</v>
      </c>
      <c r="F223" s="29"/>
      <c r="G223" s="29"/>
      <c r="H223" s="29">
        <v>753</v>
      </c>
    </row>
    <row r="224" spans="1:8" x14ac:dyDescent="0.25">
      <c r="A224" s="29" t="s">
        <v>729</v>
      </c>
      <c r="B224" s="28">
        <v>1194</v>
      </c>
      <c r="C224" s="28">
        <v>2579</v>
      </c>
      <c r="D224" s="29">
        <v>1093</v>
      </c>
      <c r="E224" s="29">
        <v>101</v>
      </c>
      <c r="F224" s="29">
        <v>1041</v>
      </c>
      <c r="G224" s="29"/>
      <c r="H224" s="29">
        <v>1538</v>
      </c>
    </row>
    <row r="225" spans="1:8" x14ac:dyDescent="0.25">
      <c r="A225" s="29" t="s">
        <v>730</v>
      </c>
      <c r="B225" s="28">
        <v>3762</v>
      </c>
      <c r="C225" s="28">
        <v>79940</v>
      </c>
      <c r="D225" s="29">
        <v>1700</v>
      </c>
      <c r="E225" s="29">
        <v>2062</v>
      </c>
      <c r="F225" s="29"/>
      <c r="G225" s="29"/>
      <c r="H225" s="29">
        <v>79940</v>
      </c>
    </row>
    <row r="226" spans="1:8" x14ac:dyDescent="0.25">
      <c r="A226" s="29" t="s">
        <v>719</v>
      </c>
      <c r="B226" s="28">
        <v>2582</v>
      </c>
      <c r="C226" s="28">
        <v>61736</v>
      </c>
      <c r="D226" s="29">
        <v>1914</v>
      </c>
      <c r="E226" s="29">
        <v>668</v>
      </c>
      <c r="F226" s="29"/>
      <c r="G226" s="29"/>
      <c r="H226" s="29">
        <v>61736</v>
      </c>
    </row>
    <row r="227" spans="1:8" x14ac:dyDescent="0.25">
      <c r="A227" s="29" t="s">
        <v>732</v>
      </c>
      <c r="B227" s="28">
        <v>2559</v>
      </c>
      <c r="C227" s="28">
        <v>14369</v>
      </c>
      <c r="D227" s="29">
        <v>2055</v>
      </c>
      <c r="E227" s="29">
        <v>504</v>
      </c>
      <c r="F227" s="29"/>
      <c r="G227" s="29"/>
      <c r="H227" s="29">
        <v>14369</v>
      </c>
    </row>
    <row r="228" spans="1:8" x14ac:dyDescent="0.25">
      <c r="A228" s="29" t="s">
        <v>733</v>
      </c>
      <c r="B228" s="28">
        <v>844</v>
      </c>
      <c r="C228" s="28">
        <v>6382</v>
      </c>
      <c r="D228" s="29">
        <v>835</v>
      </c>
      <c r="E228" s="29">
        <v>9</v>
      </c>
      <c r="F228" s="29"/>
      <c r="G228" s="29"/>
      <c r="H228" s="29">
        <v>6382</v>
      </c>
    </row>
    <row r="229" spans="1:8" x14ac:dyDescent="0.25">
      <c r="A229" s="29" t="s">
        <v>734</v>
      </c>
      <c r="B229" s="28">
        <v>1346</v>
      </c>
      <c r="C229" s="28">
        <v>6168</v>
      </c>
      <c r="D229" s="29">
        <v>1264</v>
      </c>
      <c r="E229" s="29">
        <v>82</v>
      </c>
      <c r="F229" s="29"/>
      <c r="G229" s="29"/>
      <c r="H229" s="29">
        <v>6168</v>
      </c>
    </row>
    <row r="230" spans="1:8" x14ac:dyDescent="0.25">
      <c r="A230" s="29" t="s">
        <v>735</v>
      </c>
      <c r="B230" s="28">
        <v>2537</v>
      </c>
      <c r="C230" s="28">
        <v>8883</v>
      </c>
      <c r="D230" s="29">
        <v>1842</v>
      </c>
      <c r="E230" s="29">
        <v>695</v>
      </c>
      <c r="F230" s="29"/>
      <c r="G230" s="29"/>
      <c r="H230" s="29">
        <v>8883</v>
      </c>
    </row>
    <row r="231" spans="1:8" x14ac:dyDescent="0.25">
      <c r="A231" s="28" t="s">
        <v>552</v>
      </c>
      <c r="B231" s="31">
        <f>SUM(B232:B249)</f>
        <v>109616</v>
      </c>
      <c r="C231" s="31">
        <f>SUM(C232:C249)</f>
        <v>1799222</v>
      </c>
      <c r="D231" s="31">
        <f t="shared" ref="D231:H231" si="11">SUM(D232:D249)</f>
        <v>77369</v>
      </c>
      <c r="E231" s="31">
        <f t="shared" si="11"/>
        <v>32247</v>
      </c>
      <c r="F231" s="31">
        <f t="shared" si="11"/>
        <v>26000</v>
      </c>
      <c r="G231" s="31">
        <f t="shared" si="11"/>
        <v>524163</v>
      </c>
      <c r="H231" s="31">
        <f t="shared" si="11"/>
        <v>1249059</v>
      </c>
    </row>
    <row r="232" spans="1:8" x14ac:dyDescent="0.25">
      <c r="A232" s="29" t="s">
        <v>558</v>
      </c>
      <c r="B232" s="28">
        <v>57692</v>
      </c>
      <c r="C232" s="28">
        <v>1632250</v>
      </c>
      <c r="D232" s="29">
        <v>37009</v>
      </c>
      <c r="E232" s="29">
        <v>20683</v>
      </c>
      <c r="F232" s="29">
        <v>26000</v>
      </c>
      <c r="G232" s="29">
        <v>524163</v>
      </c>
      <c r="H232" s="29">
        <v>1082087</v>
      </c>
    </row>
    <row r="233" spans="1:8" x14ac:dyDescent="0.25">
      <c r="A233" s="29" t="s">
        <v>832</v>
      </c>
      <c r="B233" s="28">
        <v>1287</v>
      </c>
      <c r="C233" s="28">
        <v>91943</v>
      </c>
      <c r="D233" s="29">
        <v>1205</v>
      </c>
      <c r="E233" s="29">
        <v>82</v>
      </c>
      <c r="F233" s="29"/>
      <c r="G233" s="29"/>
      <c r="H233" s="29">
        <v>91943</v>
      </c>
    </row>
    <row r="234" spans="1:8" x14ac:dyDescent="0.25">
      <c r="A234" s="29" t="s">
        <v>554</v>
      </c>
      <c r="B234" s="28">
        <v>3334</v>
      </c>
      <c r="C234" s="28">
        <v>2610</v>
      </c>
      <c r="D234" s="29">
        <v>2846</v>
      </c>
      <c r="E234" s="29">
        <v>488</v>
      </c>
      <c r="F234" s="29"/>
      <c r="G234" s="29"/>
      <c r="H234" s="29">
        <v>2610</v>
      </c>
    </row>
    <row r="235" spans="1:8" x14ac:dyDescent="0.25">
      <c r="A235" s="29" t="s">
        <v>555</v>
      </c>
      <c r="B235" s="28">
        <v>2604</v>
      </c>
      <c r="C235" s="28">
        <v>4600</v>
      </c>
      <c r="D235" s="29">
        <v>2390</v>
      </c>
      <c r="E235" s="29">
        <v>214</v>
      </c>
      <c r="F235" s="29"/>
      <c r="G235" s="29"/>
      <c r="H235" s="29">
        <v>4600</v>
      </c>
    </row>
    <row r="236" spans="1:8" x14ac:dyDescent="0.25">
      <c r="A236" s="29" t="s">
        <v>556</v>
      </c>
      <c r="B236" s="28">
        <v>6415</v>
      </c>
      <c r="C236" s="28">
        <v>31406</v>
      </c>
      <c r="D236" s="29">
        <v>4544</v>
      </c>
      <c r="E236" s="29">
        <v>1871</v>
      </c>
      <c r="F236" s="29"/>
      <c r="G236" s="29"/>
      <c r="H236" s="29">
        <v>31406</v>
      </c>
    </row>
    <row r="237" spans="1:8" x14ac:dyDescent="0.25">
      <c r="A237" s="29" t="s">
        <v>557</v>
      </c>
      <c r="B237" s="28">
        <v>2173</v>
      </c>
      <c r="C237" s="28">
        <v>1161</v>
      </c>
      <c r="D237" s="29">
        <v>1812</v>
      </c>
      <c r="E237" s="29">
        <v>361</v>
      </c>
      <c r="F237" s="29"/>
      <c r="G237" s="29"/>
      <c r="H237" s="29">
        <v>1161</v>
      </c>
    </row>
    <row r="238" spans="1:8" x14ac:dyDescent="0.25">
      <c r="A238" s="29" t="s">
        <v>553</v>
      </c>
      <c r="B238" s="28">
        <v>2344</v>
      </c>
      <c r="C238" s="28">
        <v>1800</v>
      </c>
      <c r="D238" s="29">
        <v>2196</v>
      </c>
      <c r="E238" s="29">
        <v>148</v>
      </c>
      <c r="F238" s="29"/>
      <c r="G238" s="29"/>
      <c r="H238" s="29">
        <v>1800</v>
      </c>
    </row>
    <row r="239" spans="1:8" x14ac:dyDescent="0.25">
      <c r="A239" s="29" t="s">
        <v>559</v>
      </c>
      <c r="B239" s="28">
        <v>2330</v>
      </c>
      <c r="C239" s="28">
        <v>2000</v>
      </c>
      <c r="D239" s="29">
        <v>2044</v>
      </c>
      <c r="E239" s="29">
        <v>286</v>
      </c>
      <c r="F239" s="29"/>
      <c r="G239" s="29"/>
      <c r="H239" s="29">
        <v>2000</v>
      </c>
    </row>
    <row r="240" spans="1:8" x14ac:dyDescent="0.25">
      <c r="A240" s="29" t="s">
        <v>560</v>
      </c>
      <c r="B240" s="28">
        <v>8541</v>
      </c>
      <c r="C240" s="28">
        <v>2300</v>
      </c>
      <c r="D240" s="29">
        <v>6367</v>
      </c>
      <c r="E240" s="29">
        <v>2174</v>
      </c>
      <c r="F240" s="29"/>
      <c r="G240" s="29"/>
      <c r="H240" s="29">
        <v>2300</v>
      </c>
    </row>
    <row r="241" spans="1:8" x14ac:dyDescent="0.25">
      <c r="A241" s="29" t="s">
        <v>562</v>
      </c>
      <c r="B241" s="28">
        <v>2840</v>
      </c>
      <c r="C241" s="28">
        <v>2829</v>
      </c>
      <c r="D241" s="29">
        <v>2431</v>
      </c>
      <c r="E241" s="29">
        <v>409</v>
      </c>
      <c r="F241" s="29"/>
      <c r="G241" s="29"/>
      <c r="H241" s="29">
        <v>2829</v>
      </c>
    </row>
    <row r="242" spans="1:8" x14ac:dyDescent="0.25">
      <c r="A242" s="29" t="s">
        <v>563</v>
      </c>
      <c r="B242" s="28">
        <v>5766</v>
      </c>
      <c r="C242" s="28">
        <v>8499</v>
      </c>
      <c r="D242" s="29">
        <v>3598</v>
      </c>
      <c r="E242" s="29">
        <v>2168</v>
      </c>
      <c r="F242" s="29"/>
      <c r="G242" s="29"/>
      <c r="H242" s="29">
        <v>8499</v>
      </c>
    </row>
    <row r="243" spans="1:8" x14ac:dyDescent="0.25">
      <c r="A243" s="29" t="s">
        <v>561</v>
      </c>
      <c r="B243" s="28">
        <v>1452</v>
      </c>
      <c r="C243" s="28">
        <v>360</v>
      </c>
      <c r="D243" s="29">
        <v>1246</v>
      </c>
      <c r="E243" s="29">
        <v>206</v>
      </c>
      <c r="F243" s="29"/>
      <c r="G243" s="29"/>
      <c r="H243" s="29">
        <v>360</v>
      </c>
    </row>
    <row r="244" spans="1:8" x14ac:dyDescent="0.25">
      <c r="A244" s="29" t="s">
        <v>565</v>
      </c>
      <c r="B244" s="28">
        <v>1785</v>
      </c>
      <c r="C244" s="28">
        <v>6260</v>
      </c>
      <c r="D244" s="29">
        <v>1557</v>
      </c>
      <c r="E244" s="29">
        <v>228</v>
      </c>
      <c r="F244" s="29"/>
      <c r="G244" s="29"/>
      <c r="H244" s="29">
        <v>6260</v>
      </c>
    </row>
    <row r="245" spans="1:8" x14ac:dyDescent="0.25">
      <c r="A245" s="29" t="s">
        <v>566</v>
      </c>
      <c r="B245" s="28">
        <v>1979</v>
      </c>
      <c r="C245" s="28">
        <v>1998</v>
      </c>
      <c r="D245" s="29">
        <v>1848</v>
      </c>
      <c r="E245" s="29">
        <v>131</v>
      </c>
      <c r="F245" s="29"/>
      <c r="G245" s="29"/>
      <c r="H245" s="29">
        <v>1998</v>
      </c>
    </row>
    <row r="246" spans="1:8" x14ac:dyDescent="0.25">
      <c r="A246" s="29" t="s">
        <v>567</v>
      </c>
      <c r="B246" s="28">
        <v>1205</v>
      </c>
      <c r="C246" s="28">
        <v>3400</v>
      </c>
      <c r="D246" s="29">
        <v>872</v>
      </c>
      <c r="E246" s="29">
        <v>333</v>
      </c>
      <c r="F246" s="29"/>
      <c r="G246" s="29"/>
      <c r="H246" s="29">
        <v>3400</v>
      </c>
    </row>
    <row r="247" spans="1:8" x14ac:dyDescent="0.25">
      <c r="A247" s="29" t="s">
        <v>568</v>
      </c>
      <c r="B247" s="28">
        <v>566</v>
      </c>
      <c r="C247" s="28">
        <v>889</v>
      </c>
      <c r="D247" s="29">
        <v>543</v>
      </c>
      <c r="E247" s="29">
        <v>23</v>
      </c>
      <c r="F247" s="29"/>
      <c r="G247" s="29"/>
      <c r="H247" s="29">
        <v>889</v>
      </c>
    </row>
    <row r="248" spans="1:8" x14ac:dyDescent="0.25">
      <c r="A248" s="29" t="s">
        <v>569</v>
      </c>
      <c r="B248" s="28">
        <v>3741</v>
      </c>
      <c r="C248" s="28">
        <v>1808</v>
      </c>
      <c r="D248" s="29">
        <v>1993</v>
      </c>
      <c r="E248" s="29">
        <v>1748</v>
      </c>
      <c r="F248" s="29"/>
      <c r="G248" s="29"/>
      <c r="H248" s="29">
        <v>1808</v>
      </c>
    </row>
    <row r="249" spans="1:8" x14ac:dyDescent="0.25">
      <c r="A249" s="29" t="s">
        <v>570</v>
      </c>
      <c r="B249" s="28">
        <v>3562</v>
      </c>
      <c r="C249" s="28">
        <v>3109</v>
      </c>
      <c r="D249" s="29">
        <v>2868</v>
      </c>
      <c r="E249" s="29">
        <v>694</v>
      </c>
      <c r="F249" s="29"/>
      <c r="G249" s="29"/>
      <c r="H249" s="29">
        <v>3109</v>
      </c>
    </row>
    <row r="250" spans="1:8" x14ac:dyDescent="0.25">
      <c r="A250" s="28" t="s">
        <v>764</v>
      </c>
      <c r="B250" s="31">
        <f>B251+B252+B253+B254</f>
        <v>106774</v>
      </c>
      <c r="C250" s="31">
        <f>C251+C252+C253+C254</f>
        <v>533462</v>
      </c>
      <c r="D250" s="31">
        <f t="shared" ref="D250:H250" si="12">D251+D252+D253+D254</f>
        <v>70393</v>
      </c>
      <c r="E250" s="31">
        <f t="shared" si="12"/>
        <v>36381</v>
      </c>
      <c r="F250" s="31">
        <f t="shared" si="12"/>
        <v>22251</v>
      </c>
      <c r="G250" s="31">
        <f t="shared" si="12"/>
        <v>460446</v>
      </c>
      <c r="H250" s="31">
        <f t="shared" si="12"/>
        <v>50765</v>
      </c>
    </row>
    <row r="251" spans="1:8" x14ac:dyDescent="0.25">
      <c r="A251" s="29" t="s">
        <v>833</v>
      </c>
      <c r="B251" s="28">
        <v>27757</v>
      </c>
      <c r="C251" s="28">
        <v>8439</v>
      </c>
      <c r="D251" s="29">
        <v>9263</v>
      </c>
      <c r="E251" s="29">
        <v>18494</v>
      </c>
      <c r="F251" s="29"/>
      <c r="G251" s="29"/>
      <c r="H251" s="29">
        <v>8439</v>
      </c>
    </row>
    <row r="252" spans="1:8" x14ac:dyDescent="0.25">
      <c r="A252" s="29" t="s">
        <v>766</v>
      </c>
      <c r="B252" s="28">
        <v>16938</v>
      </c>
      <c r="C252" s="28">
        <v>9680</v>
      </c>
      <c r="D252" s="29">
        <v>10762</v>
      </c>
      <c r="E252" s="29">
        <v>6176</v>
      </c>
      <c r="F252" s="29"/>
      <c r="G252" s="29"/>
      <c r="H252" s="29">
        <v>9680</v>
      </c>
    </row>
    <row r="253" spans="1:8" x14ac:dyDescent="0.25">
      <c r="A253" s="29" t="s">
        <v>767</v>
      </c>
      <c r="B253" s="28">
        <v>18510</v>
      </c>
      <c r="C253" s="28">
        <v>12024</v>
      </c>
      <c r="D253" s="29">
        <v>11739</v>
      </c>
      <c r="E253" s="29">
        <v>6771</v>
      </c>
      <c r="F253" s="29"/>
      <c r="G253" s="29"/>
      <c r="H253" s="29">
        <v>12024</v>
      </c>
    </row>
    <row r="254" spans="1:8" x14ac:dyDescent="0.25">
      <c r="A254" s="29" t="s">
        <v>765</v>
      </c>
      <c r="B254" s="28">
        <v>43569</v>
      </c>
      <c r="C254" s="28">
        <v>503319</v>
      </c>
      <c r="D254" s="29">
        <v>38629</v>
      </c>
      <c r="E254" s="29">
        <v>4940</v>
      </c>
      <c r="F254" s="29">
        <v>22251</v>
      </c>
      <c r="G254" s="29">
        <v>460446</v>
      </c>
      <c r="H254" s="29">
        <v>20622</v>
      </c>
    </row>
    <row r="255" spans="1:8" x14ac:dyDescent="0.25">
      <c r="A255" s="28" t="s">
        <v>769</v>
      </c>
      <c r="B255" s="31">
        <f>SUM(B256:B280)</f>
        <v>104012</v>
      </c>
      <c r="C255" s="31">
        <f>SUM(C256:C280)</f>
        <v>90509</v>
      </c>
      <c r="D255" s="31">
        <f t="shared" ref="D255:H255" si="13">SUM(D256:D280)</f>
        <v>70529</v>
      </c>
      <c r="E255" s="31">
        <f t="shared" si="13"/>
        <v>33483</v>
      </c>
      <c r="F255" s="31">
        <f t="shared" si="13"/>
        <v>0</v>
      </c>
      <c r="G255" s="31">
        <f t="shared" si="13"/>
        <v>0</v>
      </c>
      <c r="H255" s="31">
        <f t="shared" si="13"/>
        <v>90509</v>
      </c>
    </row>
    <row r="256" spans="1:8" x14ac:dyDescent="0.25">
      <c r="A256" s="29" t="s">
        <v>770</v>
      </c>
      <c r="B256" s="28">
        <v>4624</v>
      </c>
      <c r="C256" s="28">
        <v>3546</v>
      </c>
      <c r="D256" s="29">
        <v>3957</v>
      </c>
      <c r="E256" s="29">
        <v>667</v>
      </c>
      <c r="F256" s="29">
        <v>0</v>
      </c>
      <c r="G256" s="29">
        <v>0</v>
      </c>
      <c r="H256" s="29">
        <v>3546</v>
      </c>
    </row>
    <row r="257" spans="1:8" x14ac:dyDescent="0.25">
      <c r="A257" s="29" t="s">
        <v>771</v>
      </c>
      <c r="B257" s="28">
        <v>2633</v>
      </c>
      <c r="C257" s="28">
        <v>345</v>
      </c>
      <c r="D257" s="29">
        <v>1897</v>
      </c>
      <c r="E257" s="29">
        <v>736</v>
      </c>
      <c r="F257" s="29">
        <v>0</v>
      </c>
      <c r="G257" s="29">
        <v>0</v>
      </c>
      <c r="H257" s="29">
        <v>345</v>
      </c>
    </row>
    <row r="258" spans="1:8" x14ac:dyDescent="0.25">
      <c r="A258" s="29" t="s">
        <v>773</v>
      </c>
      <c r="B258" s="28">
        <v>2615</v>
      </c>
      <c r="C258" s="28">
        <v>573</v>
      </c>
      <c r="D258" s="29">
        <v>1892</v>
      </c>
      <c r="E258" s="29">
        <v>723</v>
      </c>
      <c r="F258" s="29"/>
      <c r="G258" s="29"/>
      <c r="H258" s="29">
        <v>573</v>
      </c>
    </row>
    <row r="259" spans="1:8" x14ac:dyDescent="0.25">
      <c r="A259" s="29" t="s">
        <v>775</v>
      </c>
      <c r="B259" s="28">
        <v>5133</v>
      </c>
      <c r="C259" s="28">
        <v>1253</v>
      </c>
      <c r="D259" s="29">
        <v>3175</v>
      </c>
      <c r="E259" s="29">
        <v>1958</v>
      </c>
      <c r="F259" s="29"/>
      <c r="G259" s="29"/>
      <c r="H259" s="29">
        <v>1253</v>
      </c>
    </row>
    <row r="260" spans="1:8" x14ac:dyDescent="0.25">
      <c r="A260" s="29" t="s">
        <v>772</v>
      </c>
      <c r="B260" s="28">
        <v>5864</v>
      </c>
      <c r="C260" s="28">
        <v>958</v>
      </c>
      <c r="D260" s="29">
        <v>4512</v>
      </c>
      <c r="E260" s="29">
        <v>1352</v>
      </c>
      <c r="F260" s="29"/>
      <c r="G260" s="29"/>
      <c r="H260" s="29">
        <v>958</v>
      </c>
    </row>
    <row r="261" spans="1:8" x14ac:dyDescent="0.25">
      <c r="A261" s="29" t="s">
        <v>777</v>
      </c>
      <c r="B261" s="28">
        <v>9038</v>
      </c>
      <c r="C261" s="28">
        <v>9801</v>
      </c>
      <c r="D261" s="29">
        <v>5374</v>
      </c>
      <c r="E261" s="29">
        <v>3664</v>
      </c>
      <c r="F261" s="29"/>
      <c r="G261" s="29"/>
      <c r="H261" s="29">
        <v>9801</v>
      </c>
    </row>
    <row r="262" spans="1:8" x14ac:dyDescent="0.25">
      <c r="A262" s="29" t="s">
        <v>778</v>
      </c>
      <c r="B262" s="28">
        <v>3413</v>
      </c>
      <c r="C262" s="28">
        <v>350</v>
      </c>
      <c r="D262" s="29">
        <v>2029</v>
      </c>
      <c r="E262" s="29">
        <v>1384</v>
      </c>
      <c r="F262" s="29"/>
      <c r="G262" s="29"/>
      <c r="H262" s="29">
        <v>350</v>
      </c>
    </row>
    <row r="263" spans="1:8" x14ac:dyDescent="0.25">
      <c r="A263" s="29" t="s">
        <v>779</v>
      </c>
      <c r="B263" s="28">
        <v>3825</v>
      </c>
      <c r="C263" s="28">
        <v>0</v>
      </c>
      <c r="D263" s="29">
        <v>2693</v>
      </c>
      <c r="E263" s="29">
        <v>1132</v>
      </c>
      <c r="F263" s="29"/>
      <c r="G263" s="29"/>
      <c r="H263" s="29"/>
    </row>
    <row r="264" spans="1:8" x14ac:dyDescent="0.25">
      <c r="A264" s="29" t="s">
        <v>774</v>
      </c>
      <c r="B264" s="28">
        <v>3653</v>
      </c>
      <c r="C264" s="28">
        <v>1400</v>
      </c>
      <c r="D264" s="29">
        <v>2259</v>
      </c>
      <c r="E264" s="29">
        <v>1394</v>
      </c>
      <c r="F264" s="29"/>
      <c r="G264" s="29"/>
      <c r="H264" s="29">
        <v>1400</v>
      </c>
    </row>
    <row r="265" spans="1:8" x14ac:dyDescent="0.25">
      <c r="A265" s="29" t="s">
        <v>834</v>
      </c>
      <c r="B265" s="28">
        <v>11429</v>
      </c>
      <c r="C265" s="28">
        <v>2500</v>
      </c>
      <c r="D265" s="29">
        <v>8118</v>
      </c>
      <c r="E265" s="29">
        <v>3311</v>
      </c>
      <c r="F265" s="29"/>
      <c r="G265" s="29"/>
      <c r="H265" s="29">
        <v>2500</v>
      </c>
    </row>
    <row r="266" spans="1:8" x14ac:dyDescent="0.25">
      <c r="A266" s="29" t="s">
        <v>781</v>
      </c>
      <c r="B266" s="28">
        <v>903</v>
      </c>
      <c r="C266" s="28">
        <v>2686</v>
      </c>
      <c r="D266" s="29">
        <v>632</v>
      </c>
      <c r="E266" s="29">
        <v>271</v>
      </c>
      <c r="F266" s="29"/>
      <c r="G266" s="29"/>
      <c r="H266" s="29">
        <v>2686</v>
      </c>
    </row>
    <row r="267" spans="1:8" x14ac:dyDescent="0.25">
      <c r="A267" s="29" t="s">
        <v>782</v>
      </c>
      <c r="B267" s="28">
        <v>2491</v>
      </c>
      <c r="C267" s="28">
        <v>3725</v>
      </c>
      <c r="D267" s="29">
        <v>1672</v>
      </c>
      <c r="E267" s="29">
        <v>819</v>
      </c>
      <c r="F267" s="29"/>
      <c r="G267" s="29"/>
      <c r="H267" s="29">
        <v>3725</v>
      </c>
    </row>
    <row r="268" spans="1:8" x14ac:dyDescent="0.25">
      <c r="A268" s="29" t="s">
        <v>783</v>
      </c>
      <c r="B268" s="28">
        <v>3170</v>
      </c>
      <c r="C268" s="28">
        <v>704</v>
      </c>
      <c r="D268" s="29">
        <v>2513</v>
      </c>
      <c r="E268" s="29">
        <v>657</v>
      </c>
      <c r="F268" s="29"/>
      <c r="G268" s="29"/>
      <c r="H268" s="29">
        <v>704</v>
      </c>
    </row>
    <row r="269" spans="1:8" x14ac:dyDescent="0.25">
      <c r="A269" s="29" t="s">
        <v>784</v>
      </c>
      <c r="B269" s="28">
        <v>3360</v>
      </c>
      <c r="C269" s="28">
        <v>5368</v>
      </c>
      <c r="D269" s="29">
        <v>1680</v>
      </c>
      <c r="E269" s="29">
        <v>1680</v>
      </c>
      <c r="F269" s="29"/>
      <c r="G269" s="29"/>
      <c r="H269" s="29">
        <v>5368</v>
      </c>
    </row>
    <row r="270" spans="1:8" x14ac:dyDescent="0.25">
      <c r="A270" s="29" t="s">
        <v>785</v>
      </c>
      <c r="B270" s="28">
        <v>2472</v>
      </c>
      <c r="C270" s="28">
        <v>1313</v>
      </c>
      <c r="D270" s="29">
        <v>2195</v>
      </c>
      <c r="E270" s="29">
        <v>277</v>
      </c>
      <c r="F270" s="29"/>
      <c r="G270" s="29"/>
      <c r="H270" s="29">
        <v>1313</v>
      </c>
    </row>
    <row r="271" spans="1:8" x14ac:dyDescent="0.25">
      <c r="A271" s="29" t="s">
        <v>786</v>
      </c>
      <c r="B271" s="28">
        <v>5261</v>
      </c>
      <c r="C271" s="28">
        <v>841</v>
      </c>
      <c r="D271" s="29">
        <v>3173</v>
      </c>
      <c r="E271" s="29">
        <v>2088</v>
      </c>
      <c r="F271" s="29"/>
      <c r="G271" s="29"/>
      <c r="H271" s="29">
        <v>841</v>
      </c>
    </row>
    <row r="272" spans="1:8" x14ac:dyDescent="0.25">
      <c r="A272" s="29" t="s">
        <v>787</v>
      </c>
      <c r="B272" s="28">
        <v>5098</v>
      </c>
      <c r="C272" s="28">
        <v>28</v>
      </c>
      <c r="D272" s="29">
        <v>3828</v>
      </c>
      <c r="E272" s="29">
        <v>1270</v>
      </c>
      <c r="F272" s="29"/>
      <c r="G272" s="29"/>
      <c r="H272" s="29">
        <v>28</v>
      </c>
    </row>
    <row r="273" spans="1:8" x14ac:dyDescent="0.25">
      <c r="A273" s="29" t="s">
        <v>835</v>
      </c>
      <c r="B273" s="28">
        <v>4906</v>
      </c>
      <c r="C273" s="28">
        <v>4848</v>
      </c>
      <c r="D273" s="29">
        <v>3227</v>
      </c>
      <c r="E273" s="29">
        <v>1679</v>
      </c>
      <c r="F273" s="29"/>
      <c r="G273" s="29"/>
      <c r="H273" s="29">
        <v>4848</v>
      </c>
    </row>
    <row r="274" spans="1:8" x14ac:dyDescent="0.25">
      <c r="A274" s="29" t="s">
        <v>789</v>
      </c>
      <c r="B274" s="28">
        <v>3809</v>
      </c>
      <c r="C274" s="28">
        <v>1723</v>
      </c>
      <c r="D274" s="29">
        <v>3308</v>
      </c>
      <c r="E274" s="29">
        <v>501</v>
      </c>
      <c r="F274" s="29"/>
      <c r="G274" s="29"/>
      <c r="H274" s="29">
        <v>1723</v>
      </c>
    </row>
    <row r="275" spans="1:8" x14ac:dyDescent="0.25">
      <c r="A275" s="29" t="s">
        <v>776</v>
      </c>
      <c r="B275" s="28">
        <v>2140</v>
      </c>
      <c r="C275" s="28">
        <v>6754</v>
      </c>
      <c r="D275" s="29">
        <v>1688</v>
      </c>
      <c r="E275" s="29">
        <v>452</v>
      </c>
      <c r="F275" s="29"/>
      <c r="G275" s="29"/>
      <c r="H275" s="29">
        <v>6754</v>
      </c>
    </row>
    <row r="276" spans="1:8" x14ac:dyDescent="0.25">
      <c r="A276" s="29" t="s">
        <v>790</v>
      </c>
      <c r="B276" s="28">
        <v>6897</v>
      </c>
      <c r="C276" s="28">
        <v>16151</v>
      </c>
      <c r="D276" s="29">
        <v>3237</v>
      </c>
      <c r="E276" s="29">
        <v>3660</v>
      </c>
      <c r="F276" s="29"/>
      <c r="G276" s="29"/>
      <c r="H276" s="29">
        <v>16151</v>
      </c>
    </row>
    <row r="277" spans="1:8" x14ac:dyDescent="0.25">
      <c r="A277" s="29" t="s">
        <v>791</v>
      </c>
      <c r="B277" s="28">
        <v>2358</v>
      </c>
      <c r="C277" s="28">
        <v>11103</v>
      </c>
      <c r="D277" s="29">
        <v>1714</v>
      </c>
      <c r="E277" s="29">
        <v>644</v>
      </c>
      <c r="F277" s="29"/>
      <c r="G277" s="29"/>
      <c r="H277" s="29">
        <v>11103</v>
      </c>
    </row>
    <row r="278" spans="1:8" x14ac:dyDescent="0.25">
      <c r="A278" s="29" t="s">
        <v>792</v>
      </c>
      <c r="B278" s="28">
        <v>1601</v>
      </c>
      <c r="C278" s="28">
        <v>5857</v>
      </c>
      <c r="D278" s="29">
        <v>733</v>
      </c>
      <c r="E278" s="29">
        <v>868</v>
      </c>
      <c r="F278" s="29"/>
      <c r="G278" s="29"/>
      <c r="H278" s="29">
        <v>5857</v>
      </c>
    </row>
    <row r="279" spans="1:8" x14ac:dyDescent="0.25">
      <c r="A279" s="29" t="s">
        <v>793</v>
      </c>
      <c r="B279" s="28">
        <v>2204</v>
      </c>
      <c r="C279" s="28">
        <v>5082</v>
      </c>
      <c r="D279" s="29">
        <v>1816</v>
      </c>
      <c r="E279" s="29">
        <v>388</v>
      </c>
      <c r="F279" s="29"/>
      <c r="G279" s="29"/>
      <c r="H279" s="29">
        <v>5082</v>
      </c>
    </row>
    <row r="280" spans="1:8" x14ac:dyDescent="0.25">
      <c r="A280" s="29" t="s">
        <v>794</v>
      </c>
      <c r="B280" s="28">
        <v>5115</v>
      </c>
      <c r="C280" s="28">
        <v>3600</v>
      </c>
      <c r="D280" s="29">
        <v>3207</v>
      </c>
      <c r="E280" s="29">
        <v>1908</v>
      </c>
      <c r="F280" s="29"/>
      <c r="G280" s="29"/>
      <c r="H280" s="29">
        <v>3600</v>
      </c>
    </row>
    <row r="281" spans="1:8" x14ac:dyDescent="0.25">
      <c r="A281" s="28" t="s">
        <v>736</v>
      </c>
      <c r="B281" s="31">
        <f>SUM(B282:B308)</f>
        <v>143302</v>
      </c>
      <c r="C281" s="31">
        <f>SUM(C282:C308)</f>
        <v>778161</v>
      </c>
      <c r="D281" s="31">
        <f t="shared" ref="D281:H281" si="14">SUM(D282:D308)</f>
        <v>96075</v>
      </c>
      <c r="E281" s="31">
        <f t="shared" si="14"/>
        <v>47227</v>
      </c>
      <c r="F281" s="31">
        <f t="shared" si="14"/>
        <v>73645</v>
      </c>
      <c r="G281" s="31">
        <f t="shared" si="14"/>
        <v>2989</v>
      </c>
      <c r="H281" s="31">
        <f t="shared" si="14"/>
        <v>701527</v>
      </c>
    </row>
    <row r="282" spans="1:8" x14ac:dyDescent="0.25">
      <c r="A282" s="29" t="s">
        <v>739</v>
      </c>
      <c r="B282" s="28">
        <v>1805</v>
      </c>
      <c r="C282" s="28">
        <v>1976</v>
      </c>
      <c r="D282" s="29">
        <v>1718</v>
      </c>
      <c r="E282" s="29">
        <v>87</v>
      </c>
      <c r="F282" s="29">
        <v>351</v>
      </c>
      <c r="G282" s="29"/>
      <c r="H282" s="29">
        <v>1625</v>
      </c>
    </row>
    <row r="283" spans="1:8" x14ac:dyDescent="0.25">
      <c r="A283" s="29" t="s">
        <v>740</v>
      </c>
      <c r="B283" s="28">
        <v>1769</v>
      </c>
      <c r="C283" s="28">
        <v>31792</v>
      </c>
      <c r="D283" s="29">
        <v>1370</v>
      </c>
      <c r="E283" s="29">
        <v>399</v>
      </c>
      <c r="F283" s="29">
        <v>1296</v>
      </c>
      <c r="G283" s="29"/>
      <c r="H283" s="29">
        <v>30496</v>
      </c>
    </row>
    <row r="284" spans="1:8" x14ac:dyDescent="0.25">
      <c r="A284" s="29" t="s">
        <v>737</v>
      </c>
      <c r="B284" s="28">
        <v>2555</v>
      </c>
      <c r="C284" s="28">
        <v>11452</v>
      </c>
      <c r="D284" s="29">
        <v>2219</v>
      </c>
      <c r="E284" s="29">
        <v>336</v>
      </c>
      <c r="F284" s="29">
        <v>1465</v>
      </c>
      <c r="G284" s="29"/>
      <c r="H284" s="29">
        <v>9987</v>
      </c>
    </row>
    <row r="285" spans="1:8" x14ac:dyDescent="0.25">
      <c r="A285" s="29" t="s">
        <v>755</v>
      </c>
      <c r="B285" s="28">
        <v>989</v>
      </c>
      <c r="C285" s="28">
        <v>5967</v>
      </c>
      <c r="D285" s="29">
        <v>859</v>
      </c>
      <c r="E285" s="29">
        <v>130</v>
      </c>
      <c r="F285" s="29">
        <v>787</v>
      </c>
      <c r="G285" s="29"/>
      <c r="H285" s="29">
        <v>5180</v>
      </c>
    </row>
    <row r="286" spans="1:8" x14ac:dyDescent="0.25">
      <c r="A286" s="29" t="s">
        <v>741</v>
      </c>
      <c r="B286" s="28">
        <v>2135</v>
      </c>
      <c r="C286" s="28">
        <v>6971</v>
      </c>
      <c r="D286" s="29">
        <v>1947</v>
      </c>
      <c r="E286" s="29">
        <v>188</v>
      </c>
      <c r="F286" s="29">
        <v>55</v>
      </c>
      <c r="G286" s="29"/>
      <c r="H286" s="29">
        <v>6916</v>
      </c>
    </row>
    <row r="287" spans="1:8" x14ac:dyDescent="0.25">
      <c r="A287" s="29" t="s">
        <v>742</v>
      </c>
      <c r="B287" s="28">
        <v>1710</v>
      </c>
      <c r="C287" s="28">
        <v>6763</v>
      </c>
      <c r="D287" s="29">
        <v>1623</v>
      </c>
      <c r="E287" s="29">
        <v>87</v>
      </c>
      <c r="F287" s="29">
        <v>1166</v>
      </c>
      <c r="G287" s="29"/>
      <c r="H287" s="29">
        <v>5597</v>
      </c>
    </row>
    <row r="288" spans="1:8" x14ac:dyDescent="0.25">
      <c r="A288" s="29" t="s">
        <v>743</v>
      </c>
      <c r="B288" s="28">
        <v>2899</v>
      </c>
      <c r="C288" s="28">
        <v>104952</v>
      </c>
      <c r="D288" s="29">
        <v>2581</v>
      </c>
      <c r="E288" s="29">
        <v>318</v>
      </c>
      <c r="F288" s="29">
        <v>269</v>
      </c>
      <c r="G288" s="29"/>
      <c r="H288" s="29">
        <v>104683</v>
      </c>
    </row>
    <row r="289" spans="1:8" x14ac:dyDescent="0.25">
      <c r="A289" s="29" t="s">
        <v>745</v>
      </c>
      <c r="B289" s="28">
        <v>20138</v>
      </c>
      <c r="C289" s="28">
        <v>16762</v>
      </c>
      <c r="D289" s="29">
        <v>10300</v>
      </c>
      <c r="E289" s="29">
        <v>9838</v>
      </c>
      <c r="F289" s="29">
        <v>12385</v>
      </c>
      <c r="G289" s="29"/>
      <c r="H289" s="29">
        <v>4377</v>
      </c>
    </row>
    <row r="290" spans="1:8" x14ac:dyDescent="0.25">
      <c r="A290" s="29" t="s">
        <v>744</v>
      </c>
      <c r="B290" s="28">
        <v>1997</v>
      </c>
      <c r="C290" s="28">
        <v>32120</v>
      </c>
      <c r="D290" s="29">
        <v>1747</v>
      </c>
      <c r="E290" s="29">
        <v>250</v>
      </c>
      <c r="F290" s="29">
        <v>3029</v>
      </c>
      <c r="G290" s="29"/>
      <c r="H290" s="29">
        <v>29091</v>
      </c>
    </row>
    <row r="291" spans="1:8" x14ac:dyDescent="0.25">
      <c r="A291" s="29" t="s">
        <v>747</v>
      </c>
      <c r="B291" s="28">
        <v>2230</v>
      </c>
      <c r="C291" s="28">
        <v>4731</v>
      </c>
      <c r="D291" s="29">
        <v>1754</v>
      </c>
      <c r="E291" s="29">
        <v>476</v>
      </c>
      <c r="F291" s="29">
        <v>3976</v>
      </c>
      <c r="G291" s="29"/>
      <c r="H291" s="29">
        <v>755</v>
      </c>
    </row>
    <row r="292" spans="1:8" x14ac:dyDescent="0.25">
      <c r="A292" s="29" t="s">
        <v>748</v>
      </c>
      <c r="B292" s="28">
        <v>4096</v>
      </c>
      <c r="C292" s="28">
        <v>5406</v>
      </c>
      <c r="D292" s="29">
        <v>3040</v>
      </c>
      <c r="E292" s="29">
        <v>1056</v>
      </c>
      <c r="F292" s="29">
        <v>1680</v>
      </c>
      <c r="G292" s="29"/>
      <c r="H292" s="29">
        <v>3726</v>
      </c>
    </row>
    <row r="293" spans="1:8" x14ac:dyDescent="0.25">
      <c r="A293" s="29" t="s">
        <v>749</v>
      </c>
      <c r="B293" s="28">
        <v>6856</v>
      </c>
      <c r="C293" s="28">
        <v>128346</v>
      </c>
      <c r="D293" s="29">
        <v>3117</v>
      </c>
      <c r="E293" s="29">
        <v>3739</v>
      </c>
      <c r="F293" s="29">
        <v>2426</v>
      </c>
      <c r="G293" s="29"/>
      <c r="H293" s="29">
        <v>125920</v>
      </c>
    </row>
    <row r="294" spans="1:8" x14ac:dyDescent="0.25">
      <c r="A294" s="29" t="s">
        <v>751</v>
      </c>
      <c r="B294" s="28">
        <v>2861</v>
      </c>
      <c r="C294" s="28">
        <v>6442</v>
      </c>
      <c r="D294" s="29">
        <v>2454</v>
      </c>
      <c r="E294" s="29">
        <v>407</v>
      </c>
      <c r="F294" s="29">
        <v>3557</v>
      </c>
      <c r="G294" s="29"/>
      <c r="H294" s="29">
        <v>2885</v>
      </c>
    </row>
    <row r="295" spans="1:8" x14ac:dyDescent="0.25">
      <c r="A295" s="29" t="s">
        <v>757</v>
      </c>
      <c r="B295" s="28">
        <v>592</v>
      </c>
      <c r="C295" s="28">
        <v>6423</v>
      </c>
      <c r="D295" s="29">
        <v>567</v>
      </c>
      <c r="E295" s="29">
        <v>25</v>
      </c>
      <c r="F295" s="29">
        <v>835</v>
      </c>
      <c r="G295" s="29"/>
      <c r="H295" s="29">
        <v>5588</v>
      </c>
    </row>
    <row r="296" spans="1:8" x14ac:dyDescent="0.25">
      <c r="A296" s="29" t="s">
        <v>752</v>
      </c>
      <c r="B296" s="28">
        <v>1827</v>
      </c>
      <c r="C296" s="28">
        <v>968</v>
      </c>
      <c r="D296" s="29">
        <v>1510</v>
      </c>
      <c r="E296" s="29">
        <v>317</v>
      </c>
      <c r="F296" s="29"/>
      <c r="G296" s="29"/>
      <c r="H296" s="29">
        <v>968</v>
      </c>
    </row>
    <row r="297" spans="1:8" x14ac:dyDescent="0.25">
      <c r="A297" s="29" t="s">
        <v>753</v>
      </c>
      <c r="B297" s="28">
        <v>2309</v>
      </c>
      <c r="C297" s="28">
        <v>115101</v>
      </c>
      <c r="D297" s="29">
        <v>1639</v>
      </c>
      <c r="E297" s="29">
        <v>670</v>
      </c>
      <c r="F297" s="29">
        <v>1543</v>
      </c>
      <c r="G297" s="29"/>
      <c r="H297" s="29">
        <v>113558</v>
      </c>
    </row>
    <row r="298" spans="1:8" x14ac:dyDescent="0.25">
      <c r="A298" s="29" t="s">
        <v>754</v>
      </c>
      <c r="B298" s="28">
        <v>1697</v>
      </c>
      <c r="C298" s="28">
        <v>1528</v>
      </c>
      <c r="D298" s="29">
        <v>1625</v>
      </c>
      <c r="E298" s="29">
        <v>72</v>
      </c>
      <c r="F298" s="29"/>
      <c r="G298" s="29"/>
      <c r="H298" s="29">
        <v>1528</v>
      </c>
    </row>
    <row r="299" spans="1:8" x14ac:dyDescent="0.25">
      <c r="A299" s="29" t="s">
        <v>756</v>
      </c>
      <c r="B299" s="28">
        <v>9196</v>
      </c>
      <c r="C299" s="28">
        <v>67775</v>
      </c>
      <c r="D299" s="29">
        <v>6531</v>
      </c>
      <c r="E299" s="29">
        <v>2665</v>
      </c>
      <c r="F299" s="29">
        <v>5786</v>
      </c>
      <c r="G299" s="29">
        <v>2989</v>
      </c>
      <c r="H299" s="29">
        <v>59000</v>
      </c>
    </row>
    <row r="300" spans="1:8" x14ac:dyDescent="0.25">
      <c r="A300" s="29" t="s">
        <v>758</v>
      </c>
      <c r="B300" s="28">
        <v>1847</v>
      </c>
      <c r="C300" s="28">
        <v>9801</v>
      </c>
      <c r="D300" s="29">
        <v>1663</v>
      </c>
      <c r="E300" s="29">
        <v>184</v>
      </c>
      <c r="F300" s="29">
        <v>976</v>
      </c>
      <c r="G300" s="29"/>
      <c r="H300" s="29">
        <v>8825</v>
      </c>
    </row>
    <row r="301" spans="1:8" x14ac:dyDescent="0.25">
      <c r="A301" s="29" t="s">
        <v>759</v>
      </c>
      <c r="B301" s="28">
        <v>1375</v>
      </c>
      <c r="C301" s="28">
        <v>9450</v>
      </c>
      <c r="D301" s="29">
        <v>1080</v>
      </c>
      <c r="E301" s="29">
        <v>295</v>
      </c>
      <c r="F301" s="29"/>
      <c r="G301" s="29"/>
      <c r="H301" s="29">
        <v>9450</v>
      </c>
    </row>
    <row r="302" spans="1:8" x14ac:dyDescent="0.25">
      <c r="A302" s="29" t="s">
        <v>738</v>
      </c>
      <c r="B302" s="28">
        <v>11509</v>
      </c>
      <c r="C302" s="28">
        <v>42092</v>
      </c>
      <c r="D302" s="29">
        <v>3786</v>
      </c>
      <c r="E302" s="29">
        <v>7723</v>
      </c>
      <c r="F302" s="29">
        <v>8055</v>
      </c>
      <c r="G302" s="29"/>
      <c r="H302" s="29">
        <v>34037</v>
      </c>
    </row>
    <row r="303" spans="1:8" x14ac:dyDescent="0.25">
      <c r="A303" s="29" t="s">
        <v>760</v>
      </c>
      <c r="B303" s="28">
        <v>3247</v>
      </c>
      <c r="C303" s="28">
        <v>516</v>
      </c>
      <c r="D303" s="29">
        <v>2341</v>
      </c>
      <c r="E303" s="29">
        <v>906</v>
      </c>
      <c r="F303" s="29">
        <v>516</v>
      </c>
      <c r="G303" s="29"/>
      <c r="H303" s="29"/>
    </row>
    <row r="304" spans="1:8" x14ac:dyDescent="0.25">
      <c r="A304" s="29" t="s">
        <v>761</v>
      </c>
      <c r="B304" s="28">
        <v>10524</v>
      </c>
      <c r="C304" s="28">
        <v>113646</v>
      </c>
      <c r="D304" s="29">
        <v>7234</v>
      </c>
      <c r="E304" s="29">
        <v>3290</v>
      </c>
      <c r="F304" s="29">
        <v>7746</v>
      </c>
      <c r="G304" s="29"/>
      <c r="H304" s="29">
        <v>105900</v>
      </c>
    </row>
    <row r="305" spans="1:8" x14ac:dyDescent="0.25">
      <c r="A305" s="29" t="s">
        <v>762</v>
      </c>
      <c r="B305" s="28">
        <v>1016</v>
      </c>
      <c r="C305" s="28">
        <v>9141</v>
      </c>
      <c r="D305" s="29">
        <v>942</v>
      </c>
      <c r="E305" s="29">
        <v>74</v>
      </c>
      <c r="F305" s="29">
        <v>672</v>
      </c>
      <c r="G305" s="29"/>
      <c r="H305" s="29">
        <v>8469</v>
      </c>
    </row>
    <row r="306" spans="1:8" x14ac:dyDescent="0.25">
      <c r="A306" s="29" t="s">
        <v>836</v>
      </c>
      <c r="B306" s="28">
        <v>2586</v>
      </c>
      <c r="C306" s="28">
        <v>7147</v>
      </c>
      <c r="D306" s="29">
        <v>2401</v>
      </c>
      <c r="E306" s="29">
        <v>185</v>
      </c>
      <c r="F306" s="29">
        <v>6650</v>
      </c>
      <c r="G306" s="29"/>
      <c r="H306" s="29">
        <v>497</v>
      </c>
    </row>
    <row r="307" spans="1:8" x14ac:dyDescent="0.25">
      <c r="A307" s="29" t="s">
        <v>750</v>
      </c>
      <c r="B307" s="28">
        <v>1913</v>
      </c>
      <c r="C307" s="28">
        <v>3444</v>
      </c>
      <c r="D307" s="29">
        <v>1845</v>
      </c>
      <c r="E307" s="29">
        <v>68</v>
      </c>
      <c r="F307" s="29">
        <v>2384</v>
      </c>
      <c r="G307" s="29"/>
      <c r="H307" s="29">
        <v>1060</v>
      </c>
    </row>
    <row r="308" spans="1:8" x14ac:dyDescent="0.25">
      <c r="A308" s="29" t="s">
        <v>746</v>
      </c>
      <c r="B308" s="28">
        <v>41624</v>
      </c>
      <c r="C308" s="28">
        <v>27449</v>
      </c>
      <c r="D308" s="29">
        <v>28182</v>
      </c>
      <c r="E308" s="29">
        <v>13442</v>
      </c>
      <c r="F308" s="29">
        <v>6040</v>
      </c>
      <c r="G308" s="29"/>
      <c r="H308" s="29">
        <v>21409</v>
      </c>
    </row>
    <row r="309" spans="1:8" x14ac:dyDescent="0.25">
      <c r="A309" s="28" t="s">
        <v>358</v>
      </c>
      <c r="B309" s="31">
        <f>B310+B311+B312+B313+B314</f>
        <v>100622</v>
      </c>
      <c r="C309" s="31">
        <f>C310+C311+C312+C313+C314</f>
        <v>485805</v>
      </c>
      <c r="D309" s="31">
        <f t="shared" ref="D309:H309" si="15">D310+D311+D312+D313+D314</f>
        <v>71144</v>
      </c>
      <c r="E309" s="31">
        <f t="shared" si="15"/>
        <v>29478</v>
      </c>
      <c r="F309" s="31">
        <f t="shared" si="15"/>
        <v>13105</v>
      </c>
      <c r="G309" s="31">
        <f t="shared" si="15"/>
        <v>405298</v>
      </c>
      <c r="H309" s="31">
        <f t="shared" si="15"/>
        <v>67402</v>
      </c>
    </row>
    <row r="310" spans="1:8" x14ac:dyDescent="0.25">
      <c r="A310" s="29" t="s">
        <v>837</v>
      </c>
      <c r="B310" s="28">
        <v>45496</v>
      </c>
      <c r="C310" s="28">
        <v>453381</v>
      </c>
      <c r="D310" s="29">
        <v>30311</v>
      </c>
      <c r="E310" s="29">
        <v>15185</v>
      </c>
      <c r="F310" s="29">
        <v>9711</v>
      </c>
      <c r="G310" s="29">
        <v>405298</v>
      </c>
      <c r="H310" s="29">
        <v>38372</v>
      </c>
    </row>
    <row r="311" spans="1:8" x14ac:dyDescent="0.25">
      <c r="A311" s="29" t="s">
        <v>361</v>
      </c>
      <c r="B311" s="28">
        <v>11762</v>
      </c>
      <c r="C311" s="28">
        <v>7683</v>
      </c>
      <c r="D311" s="29">
        <v>9088</v>
      </c>
      <c r="E311" s="29">
        <v>2674</v>
      </c>
      <c r="F311" s="29">
        <v>712</v>
      </c>
      <c r="G311" s="29"/>
      <c r="H311" s="29">
        <v>6971</v>
      </c>
    </row>
    <row r="312" spans="1:8" x14ac:dyDescent="0.25">
      <c r="A312" s="29" t="s">
        <v>360</v>
      </c>
      <c r="B312" s="28">
        <v>10329</v>
      </c>
      <c r="C312" s="28">
        <v>5412</v>
      </c>
      <c r="D312" s="29">
        <v>7944</v>
      </c>
      <c r="E312" s="29">
        <v>2385</v>
      </c>
      <c r="F312" s="29">
        <v>926</v>
      </c>
      <c r="G312" s="29"/>
      <c r="H312" s="29">
        <v>4486</v>
      </c>
    </row>
    <row r="313" spans="1:8" x14ac:dyDescent="0.25">
      <c r="A313" s="29" t="s">
        <v>363</v>
      </c>
      <c r="B313" s="28">
        <v>9318</v>
      </c>
      <c r="C313" s="28">
        <v>9419</v>
      </c>
      <c r="D313" s="29">
        <v>6115</v>
      </c>
      <c r="E313" s="29">
        <v>3203</v>
      </c>
      <c r="F313" s="29">
        <v>562</v>
      </c>
      <c r="G313" s="29"/>
      <c r="H313" s="29">
        <v>8857</v>
      </c>
    </row>
    <row r="314" spans="1:8" x14ac:dyDescent="0.25">
      <c r="A314" s="29" t="s">
        <v>359</v>
      </c>
      <c r="B314" s="28">
        <v>23717</v>
      </c>
      <c r="C314" s="28">
        <v>9910</v>
      </c>
      <c r="D314" s="29">
        <v>17686</v>
      </c>
      <c r="E314" s="29">
        <v>6031</v>
      </c>
      <c r="F314" s="29">
        <v>1194</v>
      </c>
      <c r="G314" s="29"/>
      <c r="H314" s="29">
        <v>8716</v>
      </c>
    </row>
    <row r="315" spans="1:8" x14ac:dyDescent="0.25">
      <c r="A315" s="28" t="s">
        <v>242</v>
      </c>
      <c r="B315" s="31">
        <f>SUM(B316:B339)</f>
        <v>98487</v>
      </c>
      <c r="C315" s="31">
        <f>SUM(C316:C339)</f>
        <v>703977</v>
      </c>
      <c r="D315" s="31">
        <f t="shared" ref="D315:H315" si="16">SUM(D316:D339)</f>
        <v>82976</v>
      </c>
      <c r="E315" s="31">
        <f t="shared" si="16"/>
        <v>15511</v>
      </c>
      <c r="F315" s="31">
        <f t="shared" si="16"/>
        <v>349713</v>
      </c>
      <c r="G315" s="31">
        <f t="shared" si="16"/>
        <v>0</v>
      </c>
      <c r="H315" s="31">
        <f t="shared" si="16"/>
        <v>354264</v>
      </c>
    </row>
    <row r="316" spans="1:8" x14ac:dyDescent="0.25">
      <c r="A316" s="29" t="s">
        <v>243</v>
      </c>
      <c r="B316" s="28">
        <v>3247</v>
      </c>
      <c r="C316" s="28">
        <v>8605</v>
      </c>
      <c r="D316" s="29">
        <v>2793</v>
      </c>
      <c r="E316" s="29">
        <v>454</v>
      </c>
      <c r="F316" s="29">
        <v>7718</v>
      </c>
      <c r="G316" s="29"/>
      <c r="H316" s="29">
        <v>887</v>
      </c>
    </row>
    <row r="317" spans="1:8" x14ac:dyDescent="0.25">
      <c r="A317" s="29" t="s">
        <v>244</v>
      </c>
      <c r="B317" s="28">
        <v>2588</v>
      </c>
      <c r="C317" s="28">
        <v>9953</v>
      </c>
      <c r="D317" s="29">
        <v>2447</v>
      </c>
      <c r="E317" s="29">
        <v>141</v>
      </c>
      <c r="F317" s="29">
        <v>8661</v>
      </c>
      <c r="G317" s="29"/>
      <c r="H317" s="29">
        <v>1292</v>
      </c>
    </row>
    <row r="318" spans="1:8" x14ac:dyDescent="0.25">
      <c r="A318" s="29" t="s">
        <v>245</v>
      </c>
      <c r="B318" s="28">
        <v>519</v>
      </c>
      <c r="C318" s="28">
        <v>7014</v>
      </c>
      <c r="D318" s="29">
        <v>510</v>
      </c>
      <c r="E318" s="29">
        <v>9</v>
      </c>
      <c r="F318" s="29">
        <v>7014</v>
      </c>
      <c r="G318" s="29"/>
      <c r="H318" s="29"/>
    </row>
    <row r="319" spans="1:8" x14ac:dyDescent="0.25">
      <c r="A319" s="29" t="s">
        <v>246</v>
      </c>
      <c r="B319" s="28">
        <v>2998</v>
      </c>
      <c r="C319" s="28">
        <v>13255</v>
      </c>
      <c r="D319" s="29">
        <v>2809</v>
      </c>
      <c r="E319" s="29">
        <v>189</v>
      </c>
      <c r="F319" s="29">
        <v>4337</v>
      </c>
      <c r="G319" s="29"/>
      <c r="H319" s="29">
        <v>8918</v>
      </c>
    </row>
    <row r="320" spans="1:8" x14ac:dyDescent="0.25">
      <c r="A320" s="29" t="s">
        <v>247</v>
      </c>
      <c r="B320" s="28">
        <v>1485</v>
      </c>
      <c r="C320" s="28">
        <v>16835</v>
      </c>
      <c r="D320" s="29">
        <v>1453</v>
      </c>
      <c r="E320" s="29">
        <v>32</v>
      </c>
      <c r="F320" s="29">
        <v>9988</v>
      </c>
      <c r="G320" s="29"/>
      <c r="H320" s="29">
        <v>6847</v>
      </c>
    </row>
    <row r="321" spans="1:8" x14ac:dyDescent="0.25">
      <c r="A321" s="29" t="s">
        <v>259</v>
      </c>
      <c r="B321" s="28">
        <v>23348</v>
      </c>
      <c r="C321" s="28">
        <v>232466</v>
      </c>
      <c r="D321" s="29">
        <v>19261</v>
      </c>
      <c r="E321" s="29">
        <v>4087</v>
      </c>
      <c r="F321" s="29">
        <v>53172</v>
      </c>
      <c r="G321" s="29"/>
      <c r="H321" s="29">
        <v>179294</v>
      </c>
    </row>
    <row r="322" spans="1:8" x14ac:dyDescent="0.25">
      <c r="A322" s="29" t="s">
        <v>838</v>
      </c>
      <c r="B322" s="28">
        <v>31465</v>
      </c>
      <c r="C322" s="28">
        <v>59268</v>
      </c>
      <c r="D322" s="29">
        <v>24187</v>
      </c>
      <c r="E322" s="29">
        <v>7278</v>
      </c>
      <c r="F322" s="29">
        <v>57077</v>
      </c>
      <c r="G322" s="29"/>
      <c r="H322" s="29">
        <v>2191</v>
      </c>
    </row>
    <row r="323" spans="1:8" x14ac:dyDescent="0.25">
      <c r="A323" s="29" t="s">
        <v>249</v>
      </c>
      <c r="B323" s="28">
        <v>1038</v>
      </c>
      <c r="C323" s="28">
        <v>20526</v>
      </c>
      <c r="D323" s="29">
        <v>797</v>
      </c>
      <c r="E323" s="29">
        <v>241</v>
      </c>
      <c r="F323" s="29">
        <v>12889</v>
      </c>
      <c r="G323" s="29"/>
      <c r="H323" s="29">
        <v>7637</v>
      </c>
    </row>
    <row r="324" spans="1:8" x14ac:dyDescent="0.25">
      <c r="A324" s="29" t="s">
        <v>250</v>
      </c>
      <c r="B324" s="28">
        <v>2518</v>
      </c>
      <c r="C324" s="28">
        <v>21556</v>
      </c>
      <c r="D324" s="29">
        <v>2395</v>
      </c>
      <c r="E324" s="29">
        <v>123</v>
      </c>
      <c r="F324" s="29">
        <v>9152</v>
      </c>
      <c r="G324" s="29"/>
      <c r="H324" s="29">
        <v>12404</v>
      </c>
    </row>
    <row r="325" spans="1:8" x14ac:dyDescent="0.25">
      <c r="A325" s="29" t="s">
        <v>251</v>
      </c>
      <c r="B325" s="28">
        <v>2784</v>
      </c>
      <c r="C325" s="28">
        <v>14500</v>
      </c>
      <c r="D325" s="29">
        <v>2528</v>
      </c>
      <c r="E325" s="29">
        <v>256</v>
      </c>
      <c r="F325" s="29">
        <v>14500</v>
      </c>
      <c r="G325" s="29"/>
      <c r="H325" s="29"/>
    </row>
    <row r="326" spans="1:8" x14ac:dyDescent="0.25">
      <c r="A326" s="29" t="s">
        <v>252</v>
      </c>
      <c r="B326" s="28">
        <v>2328</v>
      </c>
      <c r="C326" s="28">
        <v>29312</v>
      </c>
      <c r="D326" s="29">
        <v>2083</v>
      </c>
      <c r="E326" s="29">
        <v>245</v>
      </c>
      <c r="F326" s="29">
        <v>29312</v>
      </c>
      <c r="G326" s="29"/>
      <c r="H326" s="29"/>
    </row>
    <row r="327" spans="1:8" x14ac:dyDescent="0.25">
      <c r="A327" s="29" t="s">
        <v>253</v>
      </c>
      <c r="B327" s="28">
        <v>2109</v>
      </c>
      <c r="C327" s="28">
        <v>14339</v>
      </c>
      <c r="D327" s="29">
        <v>1925</v>
      </c>
      <c r="E327" s="29">
        <v>184</v>
      </c>
      <c r="F327" s="29">
        <v>504</v>
      </c>
      <c r="G327" s="29"/>
      <c r="H327" s="29">
        <v>13835</v>
      </c>
    </row>
    <row r="328" spans="1:8" x14ac:dyDescent="0.25">
      <c r="A328" s="29" t="s">
        <v>254</v>
      </c>
      <c r="B328" s="28">
        <v>1233</v>
      </c>
      <c r="C328" s="28">
        <v>31730</v>
      </c>
      <c r="D328" s="29">
        <v>1163</v>
      </c>
      <c r="E328" s="29">
        <v>70</v>
      </c>
      <c r="F328" s="29">
        <v>18030</v>
      </c>
      <c r="G328" s="29"/>
      <c r="H328" s="29">
        <v>13700</v>
      </c>
    </row>
    <row r="329" spans="1:8" x14ac:dyDescent="0.25">
      <c r="A329" s="29" t="s">
        <v>255</v>
      </c>
      <c r="B329" s="28">
        <v>814</v>
      </c>
      <c r="C329" s="28">
        <v>516</v>
      </c>
      <c r="D329" s="29">
        <v>654</v>
      </c>
      <c r="E329" s="29">
        <v>160</v>
      </c>
      <c r="F329" s="29">
        <v>449</v>
      </c>
      <c r="G329" s="29"/>
      <c r="H329" s="29">
        <v>67</v>
      </c>
    </row>
    <row r="330" spans="1:8" x14ac:dyDescent="0.25">
      <c r="A330" s="29" t="s">
        <v>257</v>
      </c>
      <c r="B330" s="28">
        <v>1529</v>
      </c>
      <c r="C330" s="28">
        <v>15233</v>
      </c>
      <c r="D330" s="29">
        <v>1396</v>
      </c>
      <c r="E330" s="29">
        <v>133</v>
      </c>
      <c r="F330" s="29">
        <v>15233</v>
      </c>
      <c r="G330" s="29"/>
      <c r="H330" s="29"/>
    </row>
    <row r="331" spans="1:8" x14ac:dyDescent="0.25">
      <c r="A331" s="29" t="s">
        <v>258</v>
      </c>
      <c r="B331" s="28">
        <v>2091</v>
      </c>
      <c r="C331" s="28">
        <v>20943</v>
      </c>
      <c r="D331" s="29">
        <v>1850</v>
      </c>
      <c r="E331" s="29">
        <v>241</v>
      </c>
      <c r="F331" s="29">
        <v>20943</v>
      </c>
      <c r="G331" s="29"/>
      <c r="H331" s="29"/>
    </row>
    <row r="332" spans="1:8" x14ac:dyDescent="0.25">
      <c r="A332" s="29" t="s">
        <v>256</v>
      </c>
      <c r="B332" s="28">
        <v>515</v>
      </c>
      <c r="C332" s="28">
        <v>9844</v>
      </c>
      <c r="D332" s="29">
        <v>471</v>
      </c>
      <c r="E332" s="29">
        <v>44</v>
      </c>
      <c r="F332" s="29">
        <v>9844</v>
      </c>
      <c r="G332" s="29"/>
      <c r="H332" s="29"/>
    </row>
    <row r="333" spans="1:8" x14ac:dyDescent="0.25">
      <c r="A333" s="29" t="s">
        <v>260</v>
      </c>
      <c r="B333" s="28">
        <v>3237</v>
      </c>
      <c r="C333" s="28">
        <v>56200</v>
      </c>
      <c r="D333" s="29">
        <v>2946</v>
      </c>
      <c r="E333" s="29">
        <v>291</v>
      </c>
      <c r="F333" s="29">
        <v>1255</v>
      </c>
      <c r="G333" s="29"/>
      <c r="H333" s="29">
        <v>54945</v>
      </c>
    </row>
    <row r="334" spans="1:8" x14ac:dyDescent="0.25">
      <c r="A334" s="29" t="s">
        <v>261</v>
      </c>
      <c r="B334" s="28">
        <v>3124</v>
      </c>
      <c r="C334" s="28">
        <v>41496</v>
      </c>
      <c r="D334" s="29">
        <v>2867</v>
      </c>
      <c r="E334" s="29">
        <v>257</v>
      </c>
      <c r="F334" s="29">
        <v>29606</v>
      </c>
      <c r="G334" s="29"/>
      <c r="H334" s="29">
        <v>11890</v>
      </c>
    </row>
    <row r="335" spans="1:8" x14ac:dyDescent="0.25">
      <c r="A335" s="29" t="s">
        <v>262</v>
      </c>
      <c r="B335" s="28">
        <v>2108</v>
      </c>
      <c r="C335" s="28">
        <v>16842</v>
      </c>
      <c r="D335" s="29">
        <v>1623</v>
      </c>
      <c r="E335" s="29">
        <v>485</v>
      </c>
      <c r="F335" s="29">
        <v>5598</v>
      </c>
      <c r="G335" s="29"/>
      <c r="H335" s="29">
        <v>11244</v>
      </c>
    </row>
    <row r="336" spans="1:8" x14ac:dyDescent="0.25">
      <c r="A336" s="29" t="s">
        <v>265</v>
      </c>
      <c r="B336" s="28">
        <v>2689</v>
      </c>
      <c r="C336" s="28">
        <v>41753</v>
      </c>
      <c r="D336" s="29">
        <v>2588</v>
      </c>
      <c r="E336" s="29">
        <v>101</v>
      </c>
      <c r="F336" s="29">
        <v>26926</v>
      </c>
      <c r="G336" s="29"/>
      <c r="H336" s="29">
        <v>14827</v>
      </c>
    </row>
    <row r="337" spans="1:8" x14ac:dyDescent="0.25">
      <c r="A337" s="29" t="s">
        <v>263</v>
      </c>
      <c r="B337" s="28">
        <v>2846</v>
      </c>
      <c r="C337" s="28">
        <v>2727</v>
      </c>
      <c r="D337" s="29">
        <v>2535</v>
      </c>
      <c r="E337" s="29">
        <v>311</v>
      </c>
      <c r="F337" s="29">
        <v>2021</v>
      </c>
      <c r="G337" s="29"/>
      <c r="H337" s="29">
        <v>706</v>
      </c>
    </row>
    <row r="338" spans="1:8" x14ac:dyDescent="0.25">
      <c r="A338" s="29" t="s">
        <v>264</v>
      </c>
      <c r="B338" s="28">
        <v>1102</v>
      </c>
      <c r="C338" s="28">
        <v>19064</v>
      </c>
      <c r="D338" s="29">
        <v>986</v>
      </c>
      <c r="E338" s="29">
        <v>116</v>
      </c>
      <c r="F338" s="29">
        <v>5484</v>
      </c>
      <c r="G338" s="29"/>
      <c r="H338" s="29">
        <v>13580</v>
      </c>
    </row>
    <row r="339" spans="1:8" x14ac:dyDescent="0.25">
      <c r="A339" s="29" t="s">
        <v>839</v>
      </c>
      <c r="B339" s="28">
        <v>772</v>
      </c>
      <c r="C339" s="28">
        <v>0</v>
      </c>
      <c r="D339" s="29">
        <v>709</v>
      </c>
      <c r="E339" s="29">
        <v>63</v>
      </c>
      <c r="F339" s="29"/>
      <c r="G339" s="29"/>
      <c r="H339" s="29"/>
    </row>
    <row r="340" spans="1:8" x14ac:dyDescent="0.25">
      <c r="A340" s="28" t="s">
        <v>75</v>
      </c>
      <c r="B340" s="31">
        <f>SUM(B341:B360)</f>
        <v>128960</v>
      </c>
      <c r="C340" s="31">
        <f>SUM(C341:C360)</f>
        <v>294482</v>
      </c>
      <c r="D340" s="31">
        <f t="shared" ref="D340:H340" si="17">SUM(D341:D360)</f>
        <v>79503</v>
      </c>
      <c r="E340" s="31">
        <f t="shared" si="17"/>
        <v>49457</v>
      </c>
      <c r="F340" s="31">
        <f t="shared" si="17"/>
        <v>22297</v>
      </c>
      <c r="G340" s="31">
        <f t="shared" si="17"/>
        <v>60427</v>
      </c>
      <c r="H340" s="31">
        <f t="shared" si="17"/>
        <v>211758</v>
      </c>
    </row>
    <row r="341" spans="1:8" x14ac:dyDescent="0.25">
      <c r="A341" s="29" t="s">
        <v>76</v>
      </c>
      <c r="B341" s="28">
        <v>4446</v>
      </c>
      <c r="C341" s="28">
        <v>37305</v>
      </c>
      <c r="D341" s="29">
        <v>2967</v>
      </c>
      <c r="E341" s="29">
        <v>1479</v>
      </c>
      <c r="F341" s="29">
        <v>0</v>
      </c>
      <c r="G341" s="29">
        <v>0</v>
      </c>
      <c r="H341" s="29">
        <v>37305</v>
      </c>
    </row>
    <row r="342" spans="1:8" x14ac:dyDescent="0.25">
      <c r="A342" s="29" t="s">
        <v>840</v>
      </c>
      <c r="B342" s="28">
        <v>2348</v>
      </c>
      <c r="C342" s="28">
        <v>0</v>
      </c>
      <c r="D342" s="29">
        <v>2271</v>
      </c>
      <c r="E342" s="29">
        <v>77</v>
      </c>
      <c r="F342" s="29"/>
      <c r="G342" s="29"/>
      <c r="H342" s="29"/>
    </row>
    <row r="343" spans="1:8" x14ac:dyDescent="0.25">
      <c r="A343" s="29" t="s">
        <v>79</v>
      </c>
      <c r="B343" s="28">
        <v>576</v>
      </c>
      <c r="C343" s="28">
        <v>0</v>
      </c>
      <c r="D343" s="29">
        <v>439</v>
      </c>
      <c r="E343" s="29">
        <v>137</v>
      </c>
      <c r="F343" s="29"/>
      <c r="G343" s="29"/>
      <c r="H343" s="29"/>
    </row>
    <row r="344" spans="1:8" x14ac:dyDescent="0.25">
      <c r="A344" s="29" t="s">
        <v>80</v>
      </c>
      <c r="B344" s="28">
        <v>1910</v>
      </c>
      <c r="C344" s="28">
        <v>4186</v>
      </c>
      <c r="D344" s="29">
        <v>1342</v>
      </c>
      <c r="E344" s="29">
        <v>568</v>
      </c>
      <c r="F344" s="29"/>
      <c r="G344" s="29"/>
      <c r="H344" s="29">
        <v>4186</v>
      </c>
    </row>
    <row r="345" spans="1:8" x14ac:dyDescent="0.25">
      <c r="A345" s="29" t="s">
        <v>77</v>
      </c>
      <c r="B345" s="28">
        <v>2848</v>
      </c>
      <c r="C345" s="28">
        <v>3117</v>
      </c>
      <c r="D345" s="29">
        <v>2627</v>
      </c>
      <c r="E345" s="29">
        <v>221</v>
      </c>
      <c r="F345" s="29">
        <v>3117</v>
      </c>
      <c r="G345" s="29"/>
      <c r="H345" s="29"/>
    </row>
    <row r="346" spans="1:8" x14ac:dyDescent="0.25">
      <c r="A346" s="29" t="s">
        <v>81</v>
      </c>
      <c r="B346" s="28">
        <v>63362</v>
      </c>
      <c r="C346" s="28">
        <v>101003</v>
      </c>
      <c r="D346" s="29">
        <v>31681</v>
      </c>
      <c r="E346" s="29">
        <v>31681</v>
      </c>
      <c r="F346" s="29">
        <v>2560</v>
      </c>
      <c r="G346" s="29">
        <v>60386</v>
      </c>
      <c r="H346" s="29">
        <v>38057</v>
      </c>
    </row>
    <row r="347" spans="1:8" x14ac:dyDescent="0.25">
      <c r="A347" s="29" t="s">
        <v>82</v>
      </c>
      <c r="B347" s="28">
        <v>199</v>
      </c>
      <c r="C347" s="28">
        <v>416</v>
      </c>
      <c r="D347" s="29">
        <v>147</v>
      </c>
      <c r="E347" s="29">
        <v>52</v>
      </c>
      <c r="F347" s="29">
        <v>94</v>
      </c>
      <c r="G347" s="29"/>
      <c r="H347" s="29">
        <v>322</v>
      </c>
    </row>
    <row r="348" spans="1:8" x14ac:dyDescent="0.25">
      <c r="A348" s="29" t="s">
        <v>83</v>
      </c>
      <c r="B348" s="28">
        <v>7032</v>
      </c>
      <c r="C348" s="28">
        <v>4159</v>
      </c>
      <c r="D348" s="29">
        <v>4847</v>
      </c>
      <c r="E348" s="29">
        <v>2185</v>
      </c>
      <c r="F348" s="29"/>
      <c r="G348" s="29"/>
      <c r="H348" s="29">
        <v>4159</v>
      </c>
    </row>
    <row r="349" spans="1:8" x14ac:dyDescent="0.25">
      <c r="A349" s="29" t="s">
        <v>84</v>
      </c>
      <c r="B349" s="28">
        <v>5020</v>
      </c>
      <c r="C349" s="28">
        <v>45686</v>
      </c>
      <c r="D349" s="29">
        <v>4193</v>
      </c>
      <c r="E349" s="29">
        <v>827</v>
      </c>
      <c r="F349" s="29"/>
      <c r="G349" s="29"/>
      <c r="H349" s="29">
        <v>45686</v>
      </c>
    </row>
    <row r="350" spans="1:8" x14ac:dyDescent="0.25">
      <c r="A350" s="29" t="s">
        <v>85</v>
      </c>
      <c r="B350" s="28">
        <v>3127</v>
      </c>
      <c r="C350" s="28">
        <v>3583</v>
      </c>
      <c r="D350" s="29">
        <v>2252</v>
      </c>
      <c r="E350" s="29">
        <v>875</v>
      </c>
      <c r="F350" s="29"/>
      <c r="G350" s="29"/>
      <c r="H350" s="29">
        <v>3583</v>
      </c>
    </row>
    <row r="351" spans="1:8" x14ac:dyDescent="0.25">
      <c r="A351" s="29" t="s">
        <v>86</v>
      </c>
      <c r="B351" s="28">
        <v>1375</v>
      </c>
      <c r="C351" s="28">
        <v>3600</v>
      </c>
      <c r="D351" s="29">
        <v>1110</v>
      </c>
      <c r="E351" s="29">
        <v>265</v>
      </c>
      <c r="F351" s="29">
        <v>3600</v>
      </c>
      <c r="G351" s="29"/>
      <c r="H351" s="29"/>
    </row>
    <row r="352" spans="1:8" x14ac:dyDescent="0.25">
      <c r="A352" s="29" t="s">
        <v>87</v>
      </c>
      <c r="B352" s="28">
        <v>2124</v>
      </c>
      <c r="C352" s="28">
        <v>1643</v>
      </c>
      <c r="D352" s="29">
        <v>1909</v>
      </c>
      <c r="E352" s="29">
        <v>215</v>
      </c>
      <c r="F352" s="29"/>
      <c r="G352" s="29"/>
      <c r="H352" s="29">
        <v>1643</v>
      </c>
    </row>
    <row r="353" spans="1:8" x14ac:dyDescent="0.25">
      <c r="A353" s="29" t="s">
        <v>88</v>
      </c>
      <c r="B353" s="28">
        <v>3223</v>
      </c>
      <c r="C353" s="28">
        <v>2615</v>
      </c>
      <c r="D353" s="29">
        <v>3006</v>
      </c>
      <c r="E353" s="29">
        <v>217</v>
      </c>
      <c r="F353" s="29"/>
      <c r="G353" s="29"/>
      <c r="H353" s="29">
        <v>2615</v>
      </c>
    </row>
    <row r="354" spans="1:8" x14ac:dyDescent="0.25">
      <c r="A354" s="29" t="s">
        <v>89</v>
      </c>
      <c r="B354" s="28">
        <v>2022</v>
      </c>
      <c r="C354" s="28">
        <v>54007</v>
      </c>
      <c r="D354" s="29">
        <v>1860</v>
      </c>
      <c r="E354" s="29">
        <v>162</v>
      </c>
      <c r="F354" s="29"/>
      <c r="G354" s="29"/>
      <c r="H354" s="29">
        <v>54007</v>
      </c>
    </row>
    <row r="355" spans="1:8" x14ac:dyDescent="0.25">
      <c r="A355" s="29" t="s">
        <v>90</v>
      </c>
      <c r="B355" s="28">
        <v>2937</v>
      </c>
      <c r="C355" s="28">
        <v>985</v>
      </c>
      <c r="D355" s="29">
        <v>2059</v>
      </c>
      <c r="E355" s="29">
        <v>878</v>
      </c>
      <c r="F355" s="29"/>
      <c r="G355" s="29"/>
      <c r="H355" s="29">
        <v>985</v>
      </c>
    </row>
    <row r="356" spans="1:8" x14ac:dyDescent="0.25">
      <c r="A356" s="29" t="s">
        <v>92</v>
      </c>
      <c r="B356" s="28">
        <v>2624</v>
      </c>
      <c r="C356" s="28">
        <v>7010</v>
      </c>
      <c r="D356" s="29">
        <v>1936</v>
      </c>
      <c r="E356" s="29">
        <v>688</v>
      </c>
      <c r="F356" s="29"/>
      <c r="G356" s="29"/>
      <c r="H356" s="29">
        <v>7010</v>
      </c>
    </row>
    <row r="357" spans="1:8" x14ac:dyDescent="0.25">
      <c r="A357" s="29" t="s">
        <v>841</v>
      </c>
      <c r="B357" s="28">
        <v>12910</v>
      </c>
      <c r="C357" s="28">
        <v>5300</v>
      </c>
      <c r="D357" s="29">
        <v>6056</v>
      </c>
      <c r="E357" s="29">
        <v>6854</v>
      </c>
      <c r="F357" s="29"/>
      <c r="G357" s="29"/>
      <c r="H357" s="29">
        <v>5300</v>
      </c>
    </row>
    <row r="358" spans="1:8" x14ac:dyDescent="0.25">
      <c r="A358" s="29" t="s">
        <v>93</v>
      </c>
      <c r="B358" s="28">
        <v>2381</v>
      </c>
      <c r="C358" s="28">
        <v>10026</v>
      </c>
      <c r="D358" s="29">
        <v>2257</v>
      </c>
      <c r="E358" s="29">
        <v>124</v>
      </c>
      <c r="F358" s="29">
        <v>9985</v>
      </c>
      <c r="G358" s="29">
        <v>41</v>
      </c>
      <c r="H358" s="29"/>
    </row>
    <row r="359" spans="1:8" x14ac:dyDescent="0.25">
      <c r="A359" s="29" t="s">
        <v>94</v>
      </c>
      <c r="B359" s="28">
        <v>5427</v>
      </c>
      <c r="C359" s="28">
        <v>6900</v>
      </c>
      <c r="D359" s="29">
        <v>4188</v>
      </c>
      <c r="E359" s="29">
        <v>1239</v>
      </c>
      <c r="F359" s="29"/>
      <c r="G359" s="29"/>
      <c r="H359" s="29">
        <v>6900</v>
      </c>
    </row>
    <row r="360" spans="1:8" x14ac:dyDescent="0.25">
      <c r="A360" s="29" t="s">
        <v>95</v>
      </c>
      <c r="B360" s="28">
        <v>3069</v>
      </c>
      <c r="C360" s="28">
        <v>2941</v>
      </c>
      <c r="D360" s="29">
        <v>2356</v>
      </c>
      <c r="E360" s="29">
        <v>713</v>
      </c>
      <c r="F360" s="29">
        <v>2941</v>
      </c>
      <c r="G360" s="29"/>
      <c r="H360" s="29"/>
    </row>
    <row r="361" spans="1:8" x14ac:dyDescent="0.25">
      <c r="A361" s="28" t="s">
        <v>411</v>
      </c>
      <c r="B361" s="31">
        <f>B362+B363+B364+B365+B366</f>
        <v>61786</v>
      </c>
      <c r="C361" s="31">
        <f>C362+C363+C364+C365+C366</f>
        <v>480191</v>
      </c>
      <c r="D361" s="31">
        <f t="shared" ref="D361:H361" si="18">D362+D363+D364+D365+D366</f>
        <v>37359</v>
      </c>
      <c r="E361" s="31">
        <f t="shared" si="18"/>
        <v>24427</v>
      </c>
      <c r="F361" s="31">
        <f t="shared" si="18"/>
        <v>38583</v>
      </c>
      <c r="G361" s="31">
        <f t="shared" si="18"/>
        <v>5982</v>
      </c>
      <c r="H361" s="31">
        <f t="shared" si="18"/>
        <v>435626</v>
      </c>
    </row>
    <row r="362" spans="1:8" x14ac:dyDescent="0.25">
      <c r="A362" s="29" t="s">
        <v>412</v>
      </c>
      <c r="B362" s="28">
        <v>13250</v>
      </c>
      <c r="C362" s="28">
        <v>8619</v>
      </c>
      <c r="D362" s="29">
        <v>8555</v>
      </c>
      <c r="E362" s="29">
        <v>4695</v>
      </c>
      <c r="F362" s="29">
        <v>0</v>
      </c>
      <c r="G362" s="29">
        <v>0</v>
      </c>
      <c r="H362" s="29">
        <v>8619</v>
      </c>
    </row>
    <row r="363" spans="1:8" x14ac:dyDescent="0.25">
      <c r="A363" s="29" t="s">
        <v>413</v>
      </c>
      <c r="B363" s="28">
        <v>25728</v>
      </c>
      <c r="C363" s="28">
        <v>251405</v>
      </c>
      <c r="D363" s="29">
        <v>11487</v>
      </c>
      <c r="E363" s="29">
        <v>14241</v>
      </c>
      <c r="F363" s="29">
        <v>38583</v>
      </c>
      <c r="G363" s="29">
        <v>5982</v>
      </c>
      <c r="H363" s="29">
        <v>206840</v>
      </c>
    </row>
    <row r="364" spans="1:8" x14ac:dyDescent="0.25">
      <c r="A364" s="29" t="s">
        <v>414</v>
      </c>
      <c r="B364" s="28">
        <v>3437</v>
      </c>
      <c r="C364" s="28">
        <v>19000</v>
      </c>
      <c r="D364" s="29">
        <v>2939</v>
      </c>
      <c r="E364" s="29">
        <v>498</v>
      </c>
      <c r="F364" s="29"/>
      <c r="G364" s="29"/>
      <c r="H364" s="29">
        <v>19000</v>
      </c>
    </row>
    <row r="365" spans="1:8" x14ac:dyDescent="0.25">
      <c r="A365" s="29" t="s">
        <v>416</v>
      </c>
      <c r="B365" s="28">
        <v>7264</v>
      </c>
      <c r="C365" s="28">
        <v>6758</v>
      </c>
      <c r="D365" s="29">
        <v>5311</v>
      </c>
      <c r="E365" s="29">
        <v>1953</v>
      </c>
      <c r="F365" s="29"/>
      <c r="G365" s="29"/>
      <c r="H365" s="29">
        <v>6758</v>
      </c>
    </row>
    <row r="366" spans="1:8" x14ac:dyDescent="0.25">
      <c r="A366" s="29" t="s">
        <v>415</v>
      </c>
      <c r="B366" s="28">
        <v>12107</v>
      </c>
      <c r="C366" s="28">
        <v>194409</v>
      </c>
      <c r="D366" s="29">
        <v>9067</v>
      </c>
      <c r="E366" s="29">
        <v>3040</v>
      </c>
      <c r="F366" s="29"/>
      <c r="G366" s="29"/>
      <c r="H366" s="29">
        <v>194409</v>
      </c>
    </row>
    <row r="367" spans="1:8" x14ac:dyDescent="0.25">
      <c r="A367" s="28" t="s">
        <v>96</v>
      </c>
      <c r="B367" s="31">
        <f>SUM(B368:B374)</f>
        <v>142253</v>
      </c>
      <c r="C367" s="31">
        <f>SUM(C368:C374)</f>
        <v>757522</v>
      </c>
      <c r="D367" s="31">
        <f t="shared" ref="D367:H367" si="19">SUM(D368:D374)</f>
        <v>107752</v>
      </c>
      <c r="E367" s="31">
        <f t="shared" si="19"/>
        <v>34501</v>
      </c>
      <c r="F367" s="31">
        <f t="shared" si="19"/>
        <v>29545</v>
      </c>
      <c r="G367" s="31">
        <f t="shared" si="19"/>
        <v>522722</v>
      </c>
      <c r="H367" s="31">
        <f t="shared" si="19"/>
        <v>205255</v>
      </c>
    </row>
    <row r="368" spans="1:8" x14ac:dyDescent="0.25">
      <c r="A368" s="29" t="s">
        <v>842</v>
      </c>
      <c r="B368" s="28">
        <v>56495</v>
      </c>
      <c r="C368" s="28">
        <v>568141</v>
      </c>
      <c r="D368" s="29">
        <v>53198</v>
      </c>
      <c r="E368" s="29">
        <v>3297</v>
      </c>
      <c r="F368" s="29">
        <v>29545</v>
      </c>
      <c r="G368" s="29">
        <v>522722</v>
      </c>
      <c r="H368" s="29">
        <v>15874</v>
      </c>
    </row>
    <row r="369" spans="1:8" x14ac:dyDescent="0.25">
      <c r="A369" s="29" t="s">
        <v>843</v>
      </c>
      <c r="B369" s="28">
        <v>6316</v>
      </c>
      <c r="C369" s="28">
        <v>10582</v>
      </c>
      <c r="D369" s="29">
        <v>3858</v>
      </c>
      <c r="E369" s="29">
        <v>2458</v>
      </c>
      <c r="F369" s="29"/>
      <c r="G369" s="29"/>
      <c r="H369" s="29">
        <v>10582</v>
      </c>
    </row>
    <row r="370" spans="1:8" x14ac:dyDescent="0.25">
      <c r="A370" s="29" t="s">
        <v>844</v>
      </c>
      <c r="B370" s="28">
        <v>7016</v>
      </c>
      <c r="C370" s="28">
        <v>1100</v>
      </c>
      <c r="D370" s="29">
        <v>6756</v>
      </c>
      <c r="E370" s="29">
        <v>260</v>
      </c>
      <c r="F370" s="29"/>
      <c r="G370" s="29"/>
      <c r="H370" s="29">
        <v>1100</v>
      </c>
    </row>
    <row r="371" spans="1:8" x14ac:dyDescent="0.25">
      <c r="A371" s="29" t="s">
        <v>845</v>
      </c>
      <c r="B371" s="28">
        <v>16336</v>
      </c>
      <c r="C371" s="28">
        <v>3139</v>
      </c>
      <c r="D371" s="29">
        <v>11846</v>
      </c>
      <c r="E371" s="29">
        <v>4490</v>
      </c>
      <c r="F371" s="29"/>
      <c r="G371" s="29"/>
      <c r="H371" s="29">
        <v>3139</v>
      </c>
    </row>
    <row r="372" spans="1:8" x14ac:dyDescent="0.25">
      <c r="A372" s="29" t="s">
        <v>100</v>
      </c>
      <c r="B372" s="28">
        <v>21996</v>
      </c>
      <c r="C372" s="28">
        <v>167268</v>
      </c>
      <c r="D372" s="29">
        <v>7395</v>
      </c>
      <c r="E372" s="29">
        <v>14601</v>
      </c>
      <c r="F372" s="29"/>
      <c r="G372" s="29"/>
      <c r="H372" s="29">
        <v>167268</v>
      </c>
    </row>
    <row r="373" spans="1:8" x14ac:dyDescent="0.25">
      <c r="A373" s="29" t="s">
        <v>101</v>
      </c>
      <c r="B373" s="28">
        <v>19064</v>
      </c>
      <c r="C373" s="28">
        <v>5067</v>
      </c>
      <c r="D373" s="29">
        <v>14639</v>
      </c>
      <c r="E373" s="29">
        <v>4425</v>
      </c>
      <c r="F373" s="29"/>
      <c r="G373" s="29"/>
      <c r="H373" s="29">
        <v>5067</v>
      </c>
    </row>
    <row r="374" spans="1:8" x14ac:dyDescent="0.25">
      <c r="A374" s="29" t="s">
        <v>99</v>
      </c>
      <c r="B374" s="28">
        <v>15030</v>
      </c>
      <c r="C374" s="28">
        <v>2225</v>
      </c>
      <c r="D374" s="29">
        <v>10060</v>
      </c>
      <c r="E374" s="29">
        <v>4970</v>
      </c>
      <c r="F374" s="29"/>
      <c r="G374" s="29"/>
      <c r="H374" s="29">
        <v>2225</v>
      </c>
    </row>
    <row r="375" spans="1:8" x14ac:dyDescent="0.25">
      <c r="A375" s="28" t="s">
        <v>364</v>
      </c>
      <c r="B375" s="31">
        <f>SUM(B376:B395)</f>
        <v>100338</v>
      </c>
      <c r="C375" s="31">
        <f>SUM(C376:C395)</f>
        <v>1666347</v>
      </c>
      <c r="D375" s="31">
        <f t="shared" ref="D375:H375" si="20">SUM(D376:D395)</f>
        <v>68928</v>
      </c>
      <c r="E375" s="31">
        <f t="shared" si="20"/>
        <v>31410</v>
      </c>
      <c r="F375" s="31">
        <f t="shared" si="20"/>
        <v>30195</v>
      </c>
      <c r="G375" s="31">
        <f t="shared" si="20"/>
        <v>409109</v>
      </c>
      <c r="H375" s="31">
        <f t="shared" si="20"/>
        <v>1227043</v>
      </c>
    </row>
    <row r="376" spans="1:8" x14ac:dyDescent="0.25">
      <c r="A376" s="29" t="s">
        <v>365</v>
      </c>
      <c r="B376" s="28">
        <v>6132</v>
      </c>
      <c r="C376" s="28">
        <v>1957</v>
      </c>
      <c r="D376" s="29">
        <v>5022</v>
      </c>
      <c r="E376" s="29">
        <v>1110</v>
      </c>
      <c r="F376" s="29">
        <v>0</v>
      </c>
      <c r="G376" s="29">
        <v>0</v>
      </c>
      <c r="H376" s="29">
        <v>1957</v>
      </c>
    </row>
    <row r="377" spans="1:8" x14ac:dyDescent="0.25">
      <c r="A377" s="29" t="s">
        <v>366</v>
      </c>
      <c r="B377" s="28">
        <v>9642</v>
      </c>
      <c r="C377" s="28">
        <v>6437</v>
      </c>
      <c r="D377" s="29">
        <v>6769</v>
      </c>
      <c r="E377" s="29">
        <v>2873</v>
      </c>
      <c r="F377" s="29">
        <v>0</v>
      </c>
      <c r="G377" s="29">
        <v>0</v>
      </c>
      <c r="H377" s="29">
        <v>6437</v>
      </c>
    </row>
    <row r="378" spans="1:8" x14ac:dyDescent="0.25">
      <c r="A378" s="29" t="s">
        <v>367</v>
      </c>
      <c r="B378" s="28">
        <v>3498</v>
      </c>
      <c r="C378" s="28">
        <v>4083</v>
      </c>
      <c r="D378" s="29">
        <v>2878</v>
      </c>
      <c r="E378" s="29">
        <v>620</v>
      </c>
      <c r="F378" s="29">
        <v>0</v>
      </c>
      <c r="G378" s="29">
        <v>0</v>
      </c>
      <c r="H378" s="29">
        <v>4083</v>
      </c>
    </row>
    <row r="379" spans="1:8" x14ac:dyDescent="0.25">
      <c r="A379" s="29" t="s">
        <v>378</v>
      </c>
      <c r="B379" s="28">
        <v>2844</v>
      </c>
      <c r="C379" s="28">
        <v>705</v>
      </c>
      <c r="D379" s="29">
        <v>2206</v>
      </c>
      <c r="E379" s="29">
        <v>638</v>
      </c>
      <c r="F379" s="29"/>
      <c r="G379" s="29"/>
      <c r="H379" s="29">
        <v>705</v>
      </c>
    </row>
    <row r="380" spans="1:8" x14ac:dyDescent="0.25">
      <c r="A380" s="29" t="s">
        <v>374</v>
      </c>
      <c r="B380" s="28">
        <v>791</v>
      </c>
      <c r="C380" s="28">
        <v>18489</v>
      </c>
      <c r="D380" s="29">
        <v>673</v>
      </c>
      <c r="E380" s="29">
        <v>118</v>
      </c>
      <c r="F380" s="29"/>
      <c r="G380" s="29"/>
      <c r="H380" s="29">
        <v>18489</v>
      </c>
    </row>
    <row r="381" spans="1:8" x14ac:dyDescent="0.25">
      <c r="A381" s="29" t="s">
        <v>375</v>
      </c>
      <c r="B381" s="28">
        <v>3745</v>
      </c>
      <c r="C381" s="28">
        <v>37830</v>
      </c>
      <c r="D381" s="29">
        <v>2448</v>
      </c>
      <c r="E381" s="29">
        <v>1297</v>
      </c>
      <c r="F381" s="29"/>
      <c r="G381" s="29"/>
      <c r="H381" s="29">
        <v>37830</v>
      </c>
    </row>
    <row r="382" spans="1:8" x14ac:dyDescent="0.25">
      <c r="A382" s="29" t="s">
        <v>371</v>
      </c>
      <c r="B382" s="28">
        <v>2614</v>
      </c>
      <c r="C382" s="28">
        <v>164</v>
      </c>
      <c r="D382" s="29">
        <v>2444</v>
      </c>
      <c r="E382" s="29">
        <v>170</v>
      </c>
      <c r="F382" s="29"/>
      <c r="G382" s="29"/>
      <c r="H382" s="29">
        <v>164</v>
      </c>
    </row>
    <row r="383" spans="1:8" x14ac:dyDescent="0.25">
      <c r="A383" s="29" t="s">
        <v>373</v>
      </c>
      <c r="B383" s="28">
        <v>27502</v>
      </c>
      <c r="C383" s="28">
        <v>1128731</v>
      </c>
      <c r="D383" s="29">
        <v>12305</v>
      </c>
      <c r="E383" s="29">
        <v>15197</v>
      </c>
      <c r="F383" s="29">
        <v>14513</v>
      </c>
      <c r="G383" s="29">
        <v>404829</v>
      </c>
      <c r="H383" s="29">
        <v>709389</v>
      </c>
    </row>
    <row r="384" spans="1:8" x14ac:dyDescent="0.25">
      <c r="A384" s="29" t="s">
        <v>376</v>
      </c>
      <c r="B384" s="28">
        <v>795</v>
      </c>
      <c r="C384" s="28">
        <v>29570</v>
      </c>
      <c r="D384" s="29">
        <v>571</v>
      </c>
      <c r="E384" s="29">
        <v>224</v>
      </c>
      <c r="F384" s="29"/>
      <c r="G384" s="29"/>
      <c r="H384" s="29">
        <v>29570</v>
      </c>
    </row>
    <row r="385" spans="1:8" x14ac:dyDescent="0.25">
      <c r="A385" s="29" t="s">
        <v>370</v>
      </c>
      <c r="B385" s="28">
        <v>2273</v>
      </c>
      <c r="C385" s="28">
        <v>2768</v>
      </c>
      <c r="D385" s="29">
        <v>1887</v>
      </c>
      <c r="E385" s="29">
        <v>386</v>
      </c>
      <c r="F385" s="29"/>
      <c r="G385" s="29"/>
      <c r="H385" s="29">
        <v>2768</v>
      </c>
    </row>
    <row r="386" spans="1:8" x14ac:dyDescent="0.25">
      <c r="A386" s="29" t="s">
        <v>369</v>
      </c>
      <c r="B386" s="28">
        <v>3122</v>
      </c>
      <c r="C386" s="28">
        <v>2436</v>
      </c>
      <c r="D386" s="29">
        <v>2014</v>
      </c>
      <c r="E386" s="29">
        <v>1108</v>
      </c>
      <c r="F386" s="29">
        <v>2436</v>
      </c>
      <c r="G386" s="29"/>
      <c r="H386" s="29"/>
    </row>
    <row r="387" spans="1:8" x14ac:dyDescent="0.25">
      <c r="A387" s="29" t="s">
        <v>377</v>
      </c>
      <c r="B387" s="28">
        <v>12478</v>
      </c>
      <c r="C387" s="28">
        <v>22821</v>
      </c>
      <c r="D387" s="29">
        <v>10881</v>
      </c>
      <c r="E387" s="29">
        <v>1597</v>
      </c>
      <c r="F387" s="29">
        <v>11404</v>
      </c>
      <c r="G387" s="29">
        <v>4280</v>
      </c>
      <c r="H387" s="29">
        <v>7137</v>
      </c>
    </row>
    <row r="388" spans="1:8" x14ac:dyDescent="0.25">
      <c r="A388" s="29" t="s">
        <v>380</v>
      </c>
      <c r="B388" s="28">
        <v>3546</v>
      </c>
      <c r="C388" s="28">
        <v>4502</v>
      </c>
      <c r="D388" s="29">
        <v>3027</v>
      </c>
      <c r="E388" s="29">
        <v>519</v>
      </c>
      <c r="F388" s="29">
        <v>1002</v>
      </c>
      <c r="G388" s="29"/>
      <c r="H388" s="29">
        <v>3500</v>
      </c>
    </row>
    <row r="389" spans="1:8" x14ac:dyDescent="0.25">
      <c r="A389" s="29" t="s">
        <v>381</v>
      </c>
      <c r="B389" s="28">
        <v>5212</v>
      </c>
      <c r="C389" s="28">
        <v>6300</v>
      </c>
      <c r="D389" s="29">
        <v>3603</v>
      </c>
      <c r="E389" s="29">
        <v>1609</v>
      </c>
      <c r="F389" s="29"/>
      <c r="G389" s="29"/>
      <c r="H389" s="29">
        <v>6300</v>
      </c>
    </row>
    <row r="390" spans="1:8" x14ac:dyDescent="0.25">
      <c r="A390" s="29" t="s">
        <v>379</v>
      </c>
      <c r="B390" s="28">
        <v>3019</v>
      </c>
      <c r="C390" s="28">
        <v>2152</v>
      </c>
      <c r="D390" s="29">
        <v>2321</v>
      </c>
      <c r="E390" s="29">
        <v>698</v>
      </c>
      <c r="F390" s="29"/>
      <c r="G390" s="29"/>
      <c r="H390" s="29">
        <v>2152</v>
      </c>
    </row>
    <row r="391" spans="1:8" x14ac:dyDescent="0.25">
      <c r="A391" s="29" t="s">
        <v>372</v>
      </c>
      <c r="B391" s="28">
        <v>3236</v>
      </c>
      <c r="C391" s="28">
        <v>228</v>
      </c>
      <c r="D391" s="29">
        <v>3083</v>
      </c>
      <c r="E391" s="29">
        <v>153</v>
      </c>
      <c r="F391" s="29"/>
      <c r="G391" s="29"/>
      <c r="H391" s="29">
        <v>228</v>
      </c>
    </row>
    <row r="392" spans="1:8" x14ac:dyDescent="0.25">
      <c r="A392" s="29" t="s">
        <v>382</v>
      </c>
      <c r="B392" s="28">
        <v>2861</v>
      </c>
      <c r="C392" s="28">
        <v>52866</v>
      </c>
      <c r="D392" s="29">
        <v>1845</v>
      </c>
      <c r="E392" s="29">
        <v>1016</v>
      </c>
      <c r="F392" s="29"/>
      <c r="G392" s="29"/>
      <c r="H392" s="29">
        <v>52866</v>
      </c>
    </row>
    <row r="393" spans="1:8" x14ac:dyDescent="0.25">
      <c r="A393" s="29" t="s">
        <v>383</v>
      </c>
      <c r="B393" s="28">
        <v>2490</v>
      </c>
      <c r="C393" s="28">
        <v>223932</v>
      </c>
      <c r="D393" s="29">
        <v>1735</v>
      </c>
      <c r="E393" s="29">
        <v>755</v>
      </c>
      <c r="F393" s="29"/>
      <c r="G393" s="29"/>
      <c r="H393" s="29">
        <v>223932</v>
      </c>
    </row>
    <row r="394" spans="1:8" x14ac:dyDescent="0.25">
      <c r="A394" s="29" t="s">
        <v>368</v>
      </c>
      <c r="B394" s="28">
        <v>1270</v>
      </c>
      <c r="C394" s="28">
        <v>840</v>
      </c>
      <c r="D394" s="29">
        <v>1061</v>
      </c>
      <c r="E394" s="29">
        <v>209</v>
      </c>
      <c r="F394" s="29">
        <v>840</v>
      </c>
      <c r="G394" s="29"/>
      <c r="H394" s="29"/>
    </row>
    <row r="395" spans="1:8" x14ac:dyDescent="0.25">
      <c r="A395" s="29" t="s">
        <v>384</v>
      </c>
      <c r="B395" s="28">
        <v>3268</v>
      </c>
      <c r="C395" s="28">
        <v>119536</v>
      </c>
      <c r="D395" s="29">
        <v>2155</v>
      </c>
      <c r="E395" s="29">
        <v>1113</v>
      </c>
      <c r="F395" s="29"/>
      <c r="G395" s="29"/>
      <c r="H395" s="29">
        <v>119536</v>
      </c>
    </row>
    <row r="396" spans="1:8" x14ac:dyDescent="0.25">
      <c r="A396" s="28" t="s">
        <v>267</v>
      </c>
      <c r="B396" s="31">
        <f>SUM(B397:B403)</f>
        <v>44337</v>
      </c>
      <c r="C396" s="31">
        <f>SUM(C397:C403)</f>
        <v>1000368</v>
      </c>
      <c r="D396" s="31">
        <f t="shared" ref="D396:H396" si="21">SUM(D397:D403)</f>
        <v>29840</v>
      </c>
      <c r="E396" s="31">
        <f t="shared" si="21"/>
        <v>14497</v>
      </c>
      <c r="F396" s="31">
        <f t="shared" si="21"/>
        <v>381226</v>
      </c>
      <c r="G396" s="31">
        <f t="shared" si="21"/>
        <v>9748</v>
      </c>
      <c r="H396" s="31">
        <f t="shared" si="21"/>
        <v>609394</v>
      </c>
    </row>
    <row r="397" spans="1:8" x14ac:dyDescent="0.25">
      <c r="A397" s="29" t="s">
        <v>269</v>
      </c>
      <c r="B397" s="28">
        <v>17140</v>
      </c>
      <c r="C397" s="28">
        <v>796748</v>
      </c>
      <c r="D397" s="29">
        <v>9357</v>
      </c>
      <c r="E397" s="29">
        <v>7783</v>
      </c>
      <c r="F397" s="29">
        <v>381226</v>
      </c>
      <c r="G397" s="29">
        <v>9748</v>
      </c>
      <c r="H397" s="29">
        <v>405774</v>
      </c>
    </row>
    <row r="398" spans="1:8" x14ac:dyDescent="0.25">
      <c r="A398" s="29" t="s">
        <v>273</v>
      </c>
      <c r="B398" s="28">
        <v>2393</v>
      </c>
      <c r="C398" s="28">
        <v>1606</v>
      </c>
      <c r="D398" s="29">
        <v>1907</v>
      </c>
      <c r="E398" s="29">
        <v>486</v>
      </c>
      <c r="F398" s="29"/>
      <c r="G398" s="29"/>
      <c r="H398" s="29">
        <v>1606</v>
      </c>
    </row>
    <row r="399" spans="1:8" x14ac:dyDescent="0.25">
      <c r="A399" s="29" t="s">
        <v>268</v>
      </c>
      <c r="B399" s="28">
        <v>3604</v>
      </c>
      <c r="C399" s="28">
        <v>38964</v>
      </c>
      <c r="D399" s="29">
        <v>2772</v>
      </c>
      <c r="E399" s="29">
        <v>832</v>
      </c>
      <c r="F399" s="29"/>
      <c r="G399" s="29"/>
      <c r="H399" s="29">
        <v>38964</v>
      </c>
    </row>
    <row r="400" spans="1:8" x14ac:dyDescent="0.25">
      <c r="A400" s="29" t="s">
        <v>270</v>
      </c>
      <c r="B400" s="28">
        <v>10560</v>
      </c>
      <c r="C400" s="28">
        <v>108067</v>
      </c>
      <c r="D400" s="29">
        <v>6786</v>
      </c>
      <c r="E400" s="29">
        <v>3774</v>
      </c>
      <c r="F400" s="29"/>
      <c r="G400" s="29"/>
      <c r="H400" s="29">
        <v>108067</v>
      </c>
    </row>
    <row r="401" spans="1:8" x14ac:dyDescent="0.25">
      <c r="A401" s="29" t="s">
        <v>271</v>
      </c>
      <c r="B401" s="28">
        <v>4601</v>
      </c>
      <c r="C401" s="28">
        <v>33705</v>
      </c>
      <c r="D401" s="29">
        <v>3558</v>
      </c>
      <c r="E401" s="29">
        <v>1043</v>
      </c>
      <c r="F401" s="29"/>
      <c r="G401" s="29"/>
      <c r="H401" s="29">
        <v>33705</v>
      </c>
    </row>
    <row r="402" spans="1:8" x14ac:dyDescent="0.25">
      <c r="A402" s="29" t="s">
        <v>272</v>
      </c>
      <c r="B402" s="28">
        <v>4088</v>
      </c>
      <c r="C402" s="28">
        <v>20881</v>
      </c>
      <c r="D402" s="29">
        <v>3710</v>
      </c>
      <c r="E402" s="29">
        <v>378</v>
      </c>
      <c r="F402" s="29"/>
      <c r="G402" s="29"/>
      <c r="H402" s="29">
        <v>20881</v>
      </c>
    </row>
    <row r="403" spans="1:8" x14ac:dyDescent="0.25">
      <c r="A403" s="29" t="s">
        <v>274</v>
      </c>
      <c r="B403" s="28">
        <v>1951</v>
      </c>
      <c r="C403" s="28">
        <v>397</v>
      </c>
      <c r="D403" s="29">
        <v>1750</v>
      </c>
      <c r="E403" s="29">
        <v>201</v>
      </c>
      <c r="F403" s="29"/>
      <c r="G403" s="29"/>
      <c r="H403" s="29">
        <v>397</v>
      </c>
    </row>
    <row r="404" spans="1:8" x14ac:dyDescent="0.25">
      <c r="A404" s="28" t="s">
        <v>275</v>
      </c>
      <c r="B404" s="31">
        <f>SUM(B405:B432)</f>
        <v>89428</v>
      </c>
      <c r="C404" s="31">
        <f>SUM(C405:C432)</f>
        <v>963245</v>
      </c>
      <c r="D404" s="31">
        <f t="shared" ref="D404:H404" si="22">SUM(D405:D432)</f>
        <v>66567</v>
      </c>
      <c r="E404" s="31">
        <f t="shared" si="22"/>
        <v>22861</v>
      </c>
      <c r="F404" s="31">
        <f t="shared" si="22"/>
        <v>19499</v>
      </c>
      <c r="G404" s="31">
        <f t="shared" si="22"/>
        <v>622743</v>
      </c>
      <c r="H404" s="31">
        <f t="shared" si="22"/>
        <v>321003</v>
      </c>
    </row>
    <row r="405" spans="1:8" x14ac:dyDescent="0.25">
      <c r="A405" s="29" t="s">
        <v>276</v>
      </c>
      <c r="B405" s="28">
        <v>1733</v>
      </c>
      <c r="C405" s="28">
        <v>4496</v>
      </c>
      <c r="D405" s="29">
        <v>1000</v>
      </c>
      <c r="E405" s="29">
        <v>733</v>
      </c>
      <c r="F405" s="29">
        <v>22</v>
      </c>
      <c r="G405" s="29">
        <v>0</v>
      </c>
      <c r="H405" s="29">
        <v>4474</v>
      </c>
    </row>
    <row r="406" spans="1:8" x14ac:dyDescent="0.25">
      <c r="A406" s="29" t="s">
        <v>277</v>
      </c>
      <c r="B406" s="28">
        <v>1855</v>
      </c>
      <c r="C406" s="28">
        <v>2091</v>
      </c>
      <c r="D406" s="29">
        <v>1632</v>
      </c>
      <c r="E406" s="29">
        <v>223</v>
      </c>
      <c r="F406" s="29">
        <v>26</v>
      </c>
      <c r="G406" s="29">
        <v>0</v>
      </c>
      <c r="H406" s="29">
        <v>2065</v>
      </c>
    </row>
    <row r="407" spans="1:8" x14ac:dyDescent="0.25">
      <c r="A407" s="29" t="s">
        <v>278</v>
      </c>
      <c r="B407" s="28">
        <v>1343</v>
      </c>
      <c r="C407" s="28">
        <v>1629</v>
      </c>
      <c r="D407" s="29">
        <v>1130</v>
      </c>
      <c r="E407" s="29">
        <v>213</v>
      </c>
      <c r="F407" s="29">
        <v>29</v>
      </c>
      <c r="G407" s="29">
        <v>0</v>
      </c>
      <c r="H407" s="29">
        <v>1600</v>
      </c>
    </row>
    <row r="408" spans="1:8" x14ac:dyDescent="0.25">
      <c r="A408" s="29" t="s">
        <v>279</v>
      </c>
      <c r="B408" s="28">
        <v>1147</v>
      </c>
      <c r="C408" s="28">
        <v>6071</v>
      </c>
      <c r="D408" s="29">
        <v>1087</v>
      </c>
      <c r="E408" s="29">
        <v>60</v>
      </c>
      <c r="F408" s="29">
        <v>18</v>
      </c>
      <c r="G408" s="29">
        <v>0</v>
      </c>
      <c r="H408" s="29">
        <v>6053</v>
      </c>
    </row>
    <row r="409" spans="1:8" x14ac:dyDescent="0.25">
      <c r="A409" s="29" t="s">
        <v>280</v>
      </c>
      <c r="B409" s="28">
        <v>3238</v>
      </c>
      <c r="C409" s="28">
        <v>25668</v>
      </c>
      <c r="D409" s="29">
        <v>2545</v>
      </c>
      <c r="E409" s="29">
        <v>693</v>
      </c>
      <c r="F409" s="29">
        <v>21</v>
      </c>
      <c r="G409" s="29">
        <v>0</v>
      </c>
      <c r="H409" s="29">
        <v>25647</v>
      </c>
    </row>
    <row r="410" spans="1:8" x14ac:dyDescent="0.25">
      <c r="A410" s="29" t="s">
        <v>281</v>
      </c>
      <c r="B410" s="28">
        <v>1129</v>
      </c>
      <c r="C410" s="28">
        <v>2548</v>
      </c>
      <c r="D410" s="29">
        <v>1026</v>
      </c>
      <c r="E410" s="29">
        <v>103</v>
      </c>
      <c r="F410" s="29">
        <v>29</v>
      </c>
      <c r="G410" s="29"/>
      <c r="H410" s="29">
        <v>2519</v>
      </c>
    </row>
    <row r="411" spans="1:8" x14ac:dyDescent="0.25">
      <c r="A411" s="29" t="s">
        <v>282</v>
      </c>
      <c r="B411" s="28">
        <v>1698</v>
      </c>
      <c r="C411" s="28">
        <v>4678</v>
      </c>
      <c r="D411" s="29">
        <v>1454</v>
      </c>
      <c r="E411" s="29">
        <v>244</v>
      </c>
      <c r="F411" s="29">
        <v>20</v>
      </c>
      <c r="G411" s="29"/>
      <c r="H411" s="29">
        <v>4658</v>
      </c>
    </row>
    <row r="412" spans="1:8" x14ac:dyDescent="0.25">
      <c r="A412" s="29" t="s">
        <v>283</v>
      </c>
      <c r="B412" s="28">
        <v>986</v>
      </c>
      <c r="C412" s="28">
        <v>2982</v>
      </c>
      <c r="D412" s="29">
        <v>885</v>
      </c>
      <c r="E412" s="29">
        <v>101</v>
      </c>
      <c r="F412" s="29">
        <v>26</v>
      </c>
      <c r="G412" s="29"/>
      <c r="H412" s="29">
        <v>2956</v>
      </c>
    </row>
    <row r="413" spans="1:8" x14ac:dyDescent="0.25">
      <c r="A413" s="29" t="s">
        <v>284</v>
      </c>
      <c r="B413" s="28">
        <v>1421</v>
      </c>
      <c r="C413" s="28">
        <v>1323</v>
      </c>
      <c r="D413" s="29">
        <v>1331</v>
      </c>
      <c r="E413" s="29">
        <v>90</v>
      </c>
      <c r="F413" s="29">
        <v>21</v>
      </c>
      <c r="G413" s="29"/>
      <c r="H413" s="29">
        <v>1302</v>
      </c>
    </row>
    <row r="414" spans="1:8" x14ac:dyDescent="0.25">
      <c r="A414" s="29" t="s">
        <v>285</v>
      </c>
      <c r="B414" s="28">
        <v>7514</v>
      </c>
      <c r="C414" s="28">
        <v>8555</v>
      </c>
      <c r="D414" s="29">
        <v>4257</v>
      </c>
      <c r="E414" s="29">
        <v>3257</v>
      </c>
      <c r="F414" s="29">
        <v>55</v>
      </c>
      <c r="G414" s="29"/>
      <c r="H414" s="29">
        <v>8500</v>
      </c>
    </row>
    <row r="415" spans="1:8" x14ac:dyDescent="0.25">
      <c r="A415" s="29" t="s">
        <v>286</v>
      </c>
      <c r="B415" s="28">
        <v>1333</v>
      </c>
      <c r="C415" s="28">
        <v>1656</v>
      </c>
      <c r="D415" s="29">
        <v>1196</v>
      </c>
      <c r="E415" s="29">
        <v>137</v>
      </c>
      <c r="F415" s="29">
        <v>27</v>
      </c>
      <c r="G415" s="29"/>
      <c r="H415" s="29">
        <v>1629</v>
      </c>
    </row>
    <row r="416" spans="1:8" x14ac:dyDescent="0.25">
      <c r="A416" s="29" t="s">
        <v>287</v>
      </c>
      <c r="B416" s="28">
        <v>1173</v>
      </c>
      <c r="C416" s="28">
        <v>275</v>
      </c>
      <c r="D416" s="29">
        <v>1140</v>
      </c>
      <c r="E416" s="29">
        <v>33</v>
      </c>
      <c r="F416" s="29">
        <v>23</v>
      </c>
      <c r="G416" s="29"/>
      <c r="H416" s="29">
        <v>252</v>
      </c>
    </row>
    <row r="417" spans="1:8" x14ac:dyDescent="0.25">
      <c r="A417" s="29" t="s">
        <v>288</v>
      </c>
      <c r="B417" s="28">
        <v>33680</v>
      </c>
      <c r="C417" s="28">
        <v>668933</v>
      </c>
      <c r="D417" s="29">
        <v>22337</v>
      </c>
      <c r="E417" s="29">
        <v>11343</v>
      </c>
      <c r="F417" s="29">
        <v>18800</v>
      </c>
      <c r="G417" s="29">
        <v>622743</v>
      </c>
      <c r="H417" s="29">
        <v>27390</v>
      </c>
    </row>
    <row r="418" spans="1:8" x14ac:dyDescent="0.25">
      <c r="A418" s="29" t="s">
        <v>289</v>
      </c>
      <c r="B418" s="28">
        <v>615</v>
      </c>
      <c r="C418" s="28">
        <v>187</v>
      </c>
      <c r="D418" s="29">
        <v>559</v>
      </c>
      <c r="E418" s="29">
        <v>56</v>
      </c>
      <c r="F418" s="29"/>
      <c r="G418" s="29"/>
      <c r="H418" s="29">
        <v>187</v>
      </c>
    </row>
    <row r="419" spans="1:8" x14ac:dyDescent="0.25">
      <c r="A419" s="29" t="s">
        <v>291</v>
      </c>
      <c r="B419" s="28">
        <v>1649</v>
      </c>
      <c r="C419" s="28">
        <v>4083</v>
      </c>
      <c r="D419" s="29">
        <v>1491</v>
      </c>
      <c r="E419" s="29">
        <v>158</v>
      </c>
      <c r="F419" s="29">
        <v>35</v>
      </c>
      <c r="G419" s="29"/>
      <c r="H419" s="29">
        <v>4048</v>
      </c>
    </row>
    <row r="420" spans="1:8" x14ac:dyDescent="0.25">
      <c r="A420" s="29" t="s">
        <v>292</v>
      </c>
      <c r="B420" s="28">
        <v>450</v>
      </c>
      <c r="C420" s="28">
        <v>2548</v>
      </c>
      <c r="D420" s="29">
        <v>400</v>
      </c>
      <c r="E420" s="29">
        <v>50</v>
      </c>
      <c r="F420" s="29">
        <v>18</v>
      </c>
      <c r="G420" s="29"/>
      <c r="H420" s="29">
        <v>2530</v>
      </c>
    </row>
    <row r="421" spans="1:8" x14ac:dyDescent="0.25">
      <c r="A421" s="29" t="s">
        <v>290</v>
      </c>
      <c r="B421" s="28">
        <v>1151</v>
      </c>
      <c r="C421" s="28">
        <v>1951</v>
      </c>
      <c r="D421" s="29">
        <v>954</v>
      </c>
      <c r="E421" s="29">
        <v>197</v>
      </c>
      <c r="F421" s="29">
        <v>22</v>
      </c>
      <c r="G421" s="29"/>
      <c r="H421" s="29">
        <v>1929</v>
      </c>
    </row>
    <row r="422" spans="1:8" x14ac:dyDescent="0.25">
      <c r="A422" s="29" t="s">
        <v>293</v>
      </c>
      <c r="B422" s="28">
        <v>1684</v>
      </c>
      <c r="C422" s="28">
        <v>7989</v>
      </c>
      <c r="D422" s="29">
        <v>1365</v>
      </c>
      <c r="E422" s="29">
        <v>319</v>
      </c>
      <c r="F422" s="29">
        <v>37</v>
      </c>
      <c r="G422" s="29"/>
      <c r="H422" s="29">
        <v>7952</v>
      </c>
    </row>
    <row r="423" spans="1:8" x14ac:dyDescent="0.25">
      <c r="A423" s="29" t="s">
        <v>294</v>
      </c>
      <c r="B423" s="28">
        <v>1341</v>
      </c>
      <c r="C423" s="28">
        <v>318</v>
      </c>
      <c r="D423" s="29">
        <v>1152</v>
      </c>
      <c r="E423" s="29">
        <v>189</v>
      </c>
      <c r="F423" s="29">
        <v>25</v>
      </c>
      <c r="G423" s="29"/>
      <c r="H423" s="29">
        <v>293</v>
      </c>
    </row>
    <row r="424" spans="1:8" x14ac:dyDescent="0.25">
      <c r="A424" s="29" t="s">
        <v>295</v>
      </c>
      <c r="B424" s="28">
        <v>1399</v>
      </c>
      <c r="C424" s="28">
        <v>4220</v>
      </c>
      <c r="D424" s="29">
        <v>1266</v>
      </c>
      <c r="E424" s="29">
        <v>133</v>
      </c>
      <c r="F424" s="29">
        <v>24</v>
      </c>
      <c r="G424" s="29"/>
      <c r="H424" s="29">
        <v>4196</v>
      </c>
    </row>
    <row r="425" spans="1:8" x14ac:dyDescent="0.25">
      <c r="A425" s="29" t="s">
        <v>296</v>
      </c>
      <c r="B425" s="28">
        <v>1163</v>
      </c>
      <c r="C425" s="28">
        <v>1555</v>
      </c>
      <c r="D425" s="29">
        <v>991</v>
      </c>
      <c r="E425" s="29">
        <v>172</v>
      </c>
      <c r="F425" s="29">
        <v>25</v>
      </c>
      <c r="G425" s="29"/>
      <c r="H425" s="29">
        <v>1530</v>
      </c>
    </row>
    <row r="426" spans="1:8" x14ac:dyDescent="0.25">
      <c r="A426" s="29" t="s">
        <v>297</v>
      </c>
      <c r="B426" s="28">
        <v>3975</v>
      </c>
      <c r="C426" s="28">
        <v>104527</v>
      </c>
      <c r="D426" s="29">
        <v>3466</v>
      </c>
      <c r="E426" s="29">
        <v>509</v>
      </c>
      <c r="F426" s="29">
        <v>21</v>
      </c>
      <c r="G426" s="29"/>
      <c r="H426" s="29">
        <v>104506</v>
      </c>
    </row>
    <row r="427" spans="1:8" x14ac:dyDescent="0.25">
      <c r="A427" s="29" t="s">
        <v>298</v>
      </c>
      <c r="B427" s="28">
        <v>1535</v>
      </c>
      <c r="C427" s="28">
        <v>1571</v>
      </c>
      <c r="D427" s="29">
        <v>1370</v>
      </c>
      <c r="E427" s="29">
        <v>165</v>
      </c>
      <c r="F427" s="29">
        <v>30</v>
      </c>
      <c r="G427" s="29"/>
      <c r="H427" s="29">
        <v>1541</v>
      </c>
    </row>
    <row r="428" spans="1:8" x14ac:dyDescent="0.25">
      <c r="A428" s="29" t="s">
        <v>299</v>
      </c>
      <c r="B428" s="28">
        <v>2432</v>
      </c>
      <c r="C428" s="28">
        <v>1689</v>
      </c>
      <c r="D428" s="29">
        <v>2229</v>
      </c>
      <c r="E428" s="29">
        <v>203</v>
      </c>
      <c r="F428" s="29">
        <v>19</v>
      </c>
      <c r="G428" s="29"/>
      <c r="H428" s="29">
        <v>1670</v>
      </c>
    </row>
    <row r="429" spans="1:8" x14ac:dyDescent="0.25">
      <c r="A429" s="29" t="s">
        <v>300</v>
      </c>
      <c r="B429" s="28">
        <v>3661</v>
      </c>
      <c r="C429" s="28">
        <v>5304</v>
      </c>
      <c r="D429" s="29">
        <v>3087</v>
      </c>
      <c r="E429" s="29">
        <v>574</v>
      </c>
      <c r="F429" s="29">
        <v>25</v>
      </c>
      <c r="G429" s="29"/>
      <c r="H429" s="29">
        <v>5279</v>
      </c>
    </row>
    <row r="430" spans="1:8" x14ac:dyDescent="0.25">
      <c r="A430" s="29" t="s">
        <v>301</v>
      </c>
      <c r="B430" s="28">
        <v>515</v>
      </c>
      <c r="C430" s="28">
        <v>4543</v>
      </c>
      <c r="D430" s="29">
        <v>448</v>
      </c>
      <c r="E430" s="29">
        <v>67</v>
      </c>
      <c r="F430" s="29">
        <v>47</v>
      </c>
      <c r="G430" s="29"/>
      <c r="H430" s="29">
        <v>4496</v>
      </c>
    </row>
    <row r="431" spans="1:8" x14ac:dyDescent="0.25">
      <c r="A431" s="29" t="s">
        <v>302</v>
      </c>
      <c r="B431" s="28">
        <v>8622</v>
      </c>
      <c r="C431" s="28">
        <v>61838</v>
      </c>
      <c r="D431" s="29">
        <v>5902</v>
      </c>
      <c r="E431" s="29">
        <v>2720</v>
      </c>
      <c r="F431" s="29">
        <v>37</v>
      </c>
      <c r="G431" s="29"/>
      <c r="H431" s="29">
        <v>61801</v>
      </c>
    </row>
    <row r="432" spans="1:8" x14ac:dyDescent="0.25">
      <c r="A432" s="29" t="s">
        <v>303</v>
      </c>
      <c r="B432" s="28">
        <v>986</v>
      </c>
      <c r="C432" s="28">
        <v>30017</v>
      </c>
      <c r="D432" s="29">
        <v>867</v>
      </c>
      <c r="E432" s="29">
        <v>119</v>
      </c>
      <c r="F432" s="29">
        <v>17</v>
      </c>
      <c r="G432" s="29"/>
      <c r="H432" s="29">
        <v>30000</v>
      </c>
    </row>
    <row r="433" spans="1:8" x14ac:dyDescent="0.25">
      <c r="A433" s="28" t="s">
        <v>571</v>
      </c>
      <c r="B433" s="31">
        <f>SUM(B434:B462)</f>
        <v>172467</v>
      </c>
      <c r="C433" s="31">
        <f>SUM(C434:C462)</f>
        <v>1691456</v>
      </c>
      <c r="D433" s="31">
        <f t="shared" ref="D433:H433" si="23">SUM(D434:D462)</f>
        <v>123367</v>
      </c>
      <c r="E433" s="31">
        <f t="shared" si="23"/>
        <v>49100</v>
      </c>
      <c r="F433" s="31">
        <f t="shared" si="23"/>
        <v>518188</v>
      </c>
      <c r="G433" s="31">
        <f t="shared" si="23"/>
        <v>615457</v>
      </c>
      <c r="H433" s="31">
        <f t="shared" si="23"/>
        <v>557811</v>
      </c>
    </row>
    <row r="434" spans="1:8" x14ac:dyDescent="0.25">
      <c r="A434" s="29" t="s">
        <v>846</v>
      </c>
      <c r="B434" s="28">
        <v>5233</v>
      </c>
      <c r="C434" s="28">
        <v>35643</v>
      </c>
      <c r="D434" s="29">
        <v>3633</v>
      </c>
      <c r="E434" s="29">
        <v>1600</v>
      </c>
      <c r="F434" s="29">
        <v>0</v>
      </c>
      <c r="G434" s="29">
        <v>0</v>
      </c>
      <c r="H434" s="29">
        <v>35643</v>
      </c>
    </row>
    <row r="435" spans="1:8" x14ac:dyDescent="0.25">
      <c r="A435" s="29" t="s">
        <v>847</v>
      </c>
      <c r="B435" s="28">
        <v>3760</v>
      </c>
      <c r="C435" s="28">
        <v>47408</v>
      </c>
      <c r="D435" s="29">
        <v>2566</v>
      </c>
      <c r="E435" s="29">
        <v>1194</v>
      </c>
      <c r="F435" s="29">
        <v>0</v>
      </c>
      <c r="G435" s="29">
        <v>0</v>
      </c>
      <c r="H435" s="29">
        <v>47408</v>
      </c>
    </row>
    <row r="436" spans="1:8" x14ac:dyDescent="0.25">
      <c r="A436" s="29" t="s">
        <v>574</v>
      </c>
      <c r="B436" s="28">
        <v>2730</v>
      </c>
      <c r="C436" s="28">
        <v>2378</v>
      </c>
      <c r="D436" s="29">
        <v>2061</v>
      </c>
      <c r="E436" s="29">
        <v>669</v>
      </c>
      <c r="F436" s="29">
        <v>0</v>
      </c>
      <c r="G436" s="29">
        <v>0</v>
      </c>
      <c r="H436" s="29">
        <v>2378</v>
      </c>
    </row>
    <row r="437" spans="1:8" x14ac:dyDescent="0.25">
      <c r="A437" s="29" t="s">
        <v>576</v>
      </c>
      <c r="B437" s="28">
        <v>3066</v>
      </c>
      <c r="C437" s="28">
        <v>406</v>
      </c>
      <c r="D437" s="29">
        <v>2912</v>
      </c>
      <c r="E437" s="29">
        <v>154</v>
      </c>
      <c r="F437" s="29">
        <v>0</v>
      </c>
      <c r="G437" s="29">
        <v>0</v>
      </c>
      <c r="H437" s="29">
        <v>406</v>
      </c>
    </row>
    <row r="438" spans="1:8" x14ac:dyDescent="0.25">
      <c r="A438" s="29" t="s">
        <v>575</v>
      </c>
      <c r="B438" s="28">
        <v>19608</v>
      </c>
      <c r="C438" s="28">
        <v>3698</v>
      </c>
      <c r="D438" s="29">
        <v>10511</v>
      </c>
      <c r="E438" s="29">
        <v>9097</v>
      </c>
      <c r="F438" s="29">
        <v>0</v>
      </c>
      <c r="G438" s="29">
        <v>0</v>
      </c>
      <c r="H438" s="29">
        <v>3698</v>
      </c>
    </row>
    <row r="439" spans="1:8" x14ac:dyDescent="0.25">
      <c r="A439" s="29" t="s">
        <v>577</v>
      </c>
      <c r="B439" s="28">
        <v>3373</v>
      </c>
      <c r="C439" s="28">
        <v>8461</v>
      </c>
      <c r="D439" s="29">
        <v>2743</v>
      </c>
      <c r="E439" s="29">
        <v>630</v>
      </c>
      <c r="F439" s="29">
        <v>1984</v>
      </c>
      <c r="G439" s="29"/>
      <c r="H439" s="29">
        <v>6477</v>
      </c>
    </row>
    <row r="440" spans="1:8" x14ac:dyDescent="0.25">
      <c r="A440" s="29" t="s">
        <v>848</v>
      </c>
      <c r="B440" s="28">
        <v>4702</v>
      </c>
      <c r="C440" s="28">
        <v>752</v>
      </c>
      <c r="D440" s="29">
        <v>3317</v>
      </c>
      <c r="E440" s="29">
        <v>1385</v>
      </c>
      <c r="F440" s="29"/>
      <c r="G440" s="29"/>
      <c r="H440" s="29">
        <v>752</v>
      </c>
    </row>
    <row r="441" spans="1:8" x14ac:dyDescent="0.25">
      <c r="A441" s="29" t="s">
        <v>579</v>
      </c>
      <c r="B441" s="28">
        <v>1071</v>
      </c>
      <c r="C441" s="28">
        <v>191</v>
      </c>
      <c r="D441" s="29">
        <v>1062</v>
      </c>
      <c r="E441" s="29">
        <v>9</v>
      </c>
      <c r="F441" s="29"/>
      <c r="G441" s="29"/>
      <c r="H441" s="29">
        <v>191</v>
      </c>
    </row>
    <row r="442" spans="1:8" x14ac:dyDescent="0.25">
      <c r="A442" s="29" t="s">
        <v>580</v>
      </c>
      <c r="B442" s="28">
        <v>3019</v>
      </c>
      <c r="C442" s="28">
        <v>3953</v>
      </c>
      <c r="D442" s="29">
        <v>2166</v>
      </c>
      <c r="E442" s="29">
        <v>853</v>
      </c>
      <c r="F442" s="29"/>
      <c r="G442" s="29"/>
      <c r="H442" s="29">
        <v>3953</v>
      </c>
    </row>
    <row r="443" spans="1:8" x14ac:dyDescent="0.25">
      <c r="A443" s="29" t="s">
        <v>581</v>
      </c>
      <c r="B443" s="28">
        <v>2258</v>
      </c>
      <c r="C443" s="28">
        <v>13623</v>
      </c>
      <c r="D443" s="29">
        <v>2044</v>
      </c>
      <c r="E443" s="29">
        <v>214</v>
      </c>
      <c r="F443" s="29"/>
      <c r="G443" s="29"/>
      <c r="H443" s="29">
        <v>13623</v>
      </c>
    </row>
    <row r="444" spans="1:8" x14ac:dyDescent="0.25">
      <c r="A444" s="29" t="s">
        <v>583</v>
      </c>
      <c r="B444" s="28">
        <v>3151</v>
      </c>
      <c r="C444" s="28">
        <v>1907</v>
      </c>
      <c r="D444" s="29">
        <v>2415</v>
      </c>
      <c r="E444" s="29">
        <v>736</v>
      </c>
      <c r="F444" s="29"/>
      <c r="G444" s="29"/>
      <c r="H444" s="29">
        <v>1907</v>
      </c>
    </row>
    <row r="445" spans="1:8" x14ac:dyDescent="0.25">
      <c r="A445" s="29" t="s">
        <v>849</v>
      </c>
      <c r="B445" s="28">
        <v>1790</v>
      </c>
      <c r="C445" s="28">
        <v>1205</v>
      </c>
      <c r="D445" s="29">
        <v>1588</v>
      </c>
      <c r="E445" s="29">
        <v>202</v>
      </c>
      <c r="F445" s="29"/>
      <c r="G445" s="29"/>
      <c r="H445" s="29">
        <v>1205</v>
      </c>
    </row>
    <row r="446" spans="1:8" x14ac:dyDescent="0.25">
      <c r="A446" s="29" t="s">
        <v>585</v>
      </c>
      <c r="B446" s="28">
        <v>9012</v>
      </c>
      <c r="C446" s="28">
        <v>132406</v>
      </c>
      <c r="D446" s="29">
        <v>5997</v>
      </c>
      <c r="E446" s="29">
        <v>3015</v>
      </c>
      <c r="F446" s="29">
        <v>1643</v>
      </c>
      <c r="G446" s="29"/>
      <c r="H446" s="29">
        <v>130763</v>
      </c>
    </row>
    <row r="447" spans="1:8" x14ac:dyDescent="0.25">
      <c r="A447" s="29" t="s">
        <v>582</v>
      </c>
      <c r="B447" s="28">
        <v>2429</v>
      </c>
      <c r="C447" s="28">
        <v>2039</v>
      </c>
      <c r="D447" s="29">
        <v>1661</v>
      </c>
      <c r="E447" s="29">
        <v>768</v>
      </c>
      <c r="F447" s="29"/>
      <c r="G447" s="29"/>
      <c r="H447" s="29">
        <v>2039</v>
      </c>
    </row>
    <row r="448" spans="1:8" x14ac:dyDescent="0.25">
      <c r="A448" s="29" t="s">
        <v>586</v>
      </c>
      <c r="B448" s="28">
        <v>45223</v>
      </c>
      <c r="C448" s="28">
        <v>1148171</v>
      </c>
      <c r="D448" s="29">
        <v>35736</v>
      </c>
      <c r="E448" s="29">
        <v>9487</v>
      </c>
      <c r="F448" s="29">
        <v>508260</v>
      </c>
      <c r="G448" s="29">
        <v>606377</v>
      </c>
      <c r="H448" s="29">
        <v>33534</v>
      </c>
    </row>
    <row r="449" spans="1:8" x14ac:dyDescent="0.25">
      <c r="A449" s="29" t="s">
        <v>587</v>
      </c>
      <c r="B449" s="28">
        <v>2639</v>
      </c>
      <c r="C449" s="28">
        <v>4256</v>
      </c>
      <c r="D449" s="29">
        <v>1897</v>
      </c>
      <c r="E449" s="29">
        <v>742</v>
      </c>
      <c r="F449" s="29"/>
      <c r="G449" s="29"/>
      <c r="H449" s="29">
        <v>4256</v>
      </c>
    </row>
    <row r="450" spans="1:8" x14ac:dyDescent="0.25">
      <c r="A450" s="29" t="s">
        <v>588</v>
      </c>
      <c r="B450" s="28">
        <v>1290</v>
      </c>
      <c r="C450" s="28">
        <v>834</v>
      </c>
      <c r="D450" s="29">
        <v>1259</v>
      </c>
      <c r="E450" s="29">
        <v>31</v>
      </c>
      <c r="F450" s="29"/>
      <c r="G450" s="29"/>
      <c r="H450" s="29">
        <v>834</v>
      </c>
    </row>
    <row r="451" spans="1:8" x14ac:dyDescent="0.25">
      <c r="A451" s="29" t="s">
        <v>589</v>
      </c>
      <c r="B451" s="28">
        <v>1411</v>
      </c>
      <c r="C451" s="28">
        <v>469</v>
      </c>
      <c r="D451" s="29">
        <v>1178</v>
      </c>
      <c r="E451" s="29">
        <v>233</v>
      </c>
      <c r="F451" s="29"/>
      <c r="G451" s="29"/>
      <c r="H451" s="29">
        <v>469</v>
      </c>
    </row>
    <row r="452" spans="1:8" x14ac:dyDescent="0.25">
      <c r="A452" s="29" t="s">
        <v>850</v>
      </c>
      <c r="B452" s="28">
        <v>2463</v>
      </c>
      <c r="C452" s="28">
        <v>4631</v>
      </c>
      <c r="D452" s="29">
        <v>1895</v>
      </c>
      <c r="E452" s="29">
        <v>568</v>
      </c>
      <c r="F452" s="29"/>
      <c r="G452" s="29"/>
      <c r="H452" s="29">
        <v>4631</v>
      </c>
    </row>
    <row r="453" spans="1:8" x14ac:dyDescent="0.25">
      <c r="A453" s="29" t="s">
        <v>591</v>
      </c>
      <c r="B453" s="28">
        <v>2504</v>
      </c>
      <c r="C453" s="28">
        <v>4974</v>
      </c>
      <c r="D453" s="29">
        <v>1752</v>
      </c>
      <c r="E453" s="29">
        <v>752</v>
      </c>
      <c r="F453" s="29"/>
      <c r="G453" s="29"/>
      <c r="H453" s="29">
        <v>4974</v>
      </c>
    </row>
    <row r="454" spans="1:8" x14ac:dyDescent="0.25">
      <c r="A454" s="29" t="s">
        <v>851</v>
      </c>
      <c r="B454" s="28">
        <v>2510</v>
      </c>
      <c r="C454" s="28">
        <v>297</v>
      </c>
      <c r="D454" s="29">
        <v>2394</v>
      </c>
      <c r="E454" s="29">
        <v>116</v>
      </c>
      <c r="F454" s="29"/>
      <c r="G454" s="29"/>
      <c r="H454" s="29">
        <v>297</v>
      </c>
    </row>
    <row r="455" spans="1:8" x14ac:dyDescent="0.25">
      <c r="A455" s="29" t="s">
        <v>593</v>
      </c>
      <c r="B455" s="28">
        <v>967</v>
      </c>
      <c r="C455" s="28">
        <v>560</v>
      </c>
      <c r="D455" s="29">
        <v>872</v>
      </c>
      <c r="E455" s="29">
        <v>95</v>
      </c>
      <c r="F455" s="29"/>
      <c r="G455" s="29"/>
      <c r="H455" s="29">
        <v>560</v>
      </c>
    </row>
    <row r="456" spans="1:8" x14ac:dyDescent="0.25">
      <c r="A456" s="29" t="s">
        <v>852</v>
      </c>
      <c r="B456" s="28">
        <v>991</v>
      </c>
      <c r="C456" s="28">
        <v>31</v>
      </c>
      <c r="D456" s="29">
        <v>943</v>
      </c>
      <c r="E456" s="29">
        <v>48</v>
      </c>
      <c r="F456" s="29"/>
      <c r="G456" s="29"/>
      <c r="H456" s="29">
        <v>31</v>
      </c>
    </row>
    <row r="457" spans="1:8" x14ac:dyDescent="0.25">
      <c r="A457" s="29" t="s">
        <v>594</v>
      </c>
      <c r="B457" s="28">
        <v>3961</v>
      </c>
      <c r="C457" s="28">
        <v>18221</v>
      </c>
      <c r="D457" s="29">
        <v>2595</v>
      </c>
      <c r="E457" s="29">
        <v>1366</v>
      </c>
      <c r="F457" s="29"/>
      <c r="G457" s="29"/>
      <c r="H457" s="29">
        <v>18221</v>
      </c>
    </row>
    <row r="458" spans="1:8" x14ac:dyDescent="0.25">
      <c r="A458" s="29" t="s">
        <v>596</v>
      </c>
      <c r="B458" s="28">
        <v>2518</v>
      </c>
      <c r="C458" s="28">
        <v>1664</v>
      </c>
      <c r="D458" s="29">
        <v>2010</v>
      </c>
      <c r="E458" s="29">
        <v>508</v>
      </c>
      <c r="F458" s="29"/>
      <c r="G458" s="29"/>
      <c r="H458" s="29">
        <v>1664</v>
      </c>
    </row>
    <row r="459" spans="1:8" x14ac:dyDescent="0.25">
      <c r="A459" s="29" t="s">
        <v>418</v>
      </c>
      <c r="B459" s="28">
        <v>4575</v>
      </c>
      <c r="C459" s="28">
        <v>0</v>
      </c>
      <c r="D459" s="29">
        <v>3689</v>
      </c>
      <c r="E459" s="29">
        <v>886</v>
      </c>
      <c r="F459" s="29">
        <v>0</v>
      </c>
      <c r="G459" s="29">
        <v>0</v>
      </c>
      <c r="H459" s="29">
        <v>0</v>
      </c>
    </row>
    <row r="460" spans="1:8" x14ac:dyDescent="0.25">
      <c r="A460" s="29" t="s">
        <v>420</v>
      </c>
      <c r="B460" s="28">
        <v>13345</v>
      </c>
      <c r="C460" s="28">
        <v>0</v>
      </c>
      <c r="D460" s="29">
        <v>10253</v>
      </c>
      <c r="E460" s="29">
        <v>3092</v>
      </c>
      <c r="F460" s="29"/>
      <c r="G460" s="29"/>
      <c r="H460" s="29"/>
    </row>
    <row r="461" spans="1:8" x14ac:dyDescent="0.25">
      <c r="A461" s="29" t="s">
        <v>419</v>
      </c>
      <c r="B461" s="28">
        <v>19481</v>
      </c>
      <c r="C461" s="28">
        <v>253278</v>
      </c>
      <c r="D461" s="29">
        <v>9985</v>
      </c>
      <c r="E461" s="29">
        <v>9496</v>
      </c>
      <c r="F461" s="29">
        <v>6301</v>
      </c>
      <c r="G461" s="29">
        <v>9080</v>
      </c>
      <c r="H461" s="29">
        <v>237897</v>
      </c>
    </row>
    <row r="462" spans="1:8" x14ac:dyDescent="0.25">
      <c r="A462" s="29" t="s">
        <v>421</v>
      </c>
      <c r="B462" s="28">
        <v>3387</v>
      </c>
      <c r="C462" s="28">
        <v>0</v>
      </c>
      <c r="D462" s="29">
        <v>2233</v>
      </c>
      <c r="E462" s="29">
        <v>1154</v>
      </c>
      <c r="F462" s="29"/>
      <c r="G462" s="29"/>
      <c r="H462" s="29"/>
    </row>
    <row r="463" spans="1:8" x14ac:dyDescent="0.25">
      <c r="A463" s="28" t="s">
        <v>385</v>
      </c>
      <c r="B463" s="31">
        <f>SUM(B464:B485)</f>
        <v>203237</v>
      </c>
      <c r="C463" s="31">
        <f>SUM(C464:C485)</f>
        <v>1054229</v>
      </c>
      <c r="D463" s="31">
        <f t="shared" ref="D463:H463" si="24">SUM(D464:D485)</f>
        <v>106427</v>
      </c>
      <c r="E463" s="31">
        <f t="shared" si="24"/>
        <v>96810</v>
      </c>
      <c r="F463" s="31">
        <f t="shared" si="24"/>
        <v>89566</v>
      </c>
      <c r="G463" s="31">
        <f t="shared" si="24"/>
        <v>63308</v>
      </c>
      <c r="H463" s="31">
        <f t="shared" si="24"/>
        <v>901355</v>
      </c>
    </row>
    <row r="464" spans="1:8" x14ac:dyDescent="0.25">
      <c r="A464" s="29" t="s">
        <v>386</v>
      </c>
      <c r="B464" s="28">
        <v>3904</v>
      </c>
      <c r="C464" s="28">
        <v>4004</v>
      </c>
      <c r="D464" s="29">
        <v>2603</v>
      </c>
      <c r="E464" s="29">
        <v>1301</v>
      </c>
      <c r="F464" s="29">
        <v>469</v>
      </c>
      <c r="G464" s="29">
        <v>0</v>
      </c>
      <c r="H464" s="29">
        <v>3535</v>
      </c>
    </row>
    <row r="465" spans="1:8" x14ac:dyDescent="0.25">
      <c r="A465" s="29" t="s">
        <v>401</v>
      </c>
      <c r="B465" s="28">
        <v>2886</v>
      </c>
      <c r="C465" s="28">
        <v>3402</v>
      </c>
      <c r="D465" s="29">
        <v>2243</v>
      </c>
      <c r="E465" s="29">
        <v>643</v>
      </c>
      <c r="F465" s="29">
        <v>1196</v>
      </c>
      <c r="G465" s="29">
        <v>0</v>
      </c>
      <c r="H465" s="29">
        <v>2206</v>
      </c>
    </row>
    <row r="466" spans="1:8" x14ac:dyDescent="0.25">
      <c r="A466" s="29" t="s">
        <v>853</v>
      </c>
      <c r="B466" s="28">
        <v>36573</v>
      </c>
      <c r="C466" s="28">
        <v>14386</v>
      </c>
      <c r="D466" s="29">
        <v>18692</v>
      </c>
      <c r="E466" s="29">
        <v>17881</v>
      </c>
      <c r="F466" s="29">
        <v>6405</v>
      </c>
      <c r="G466" s="29"/>
      <c r="H466" s="29">
        <v>7981</v>
      </c>
    </row>
    <row r="467" spans="1:8" x14ac:dyDescent="0.25">
      <c r="A467" s="29" t="s">
        <v>388</v>
      </c>
      <c r="B467" s="28">
        <v>3522</v>
      </c>
      <c r="C467" s="28">
        <v>629</v>
      </c>
      <c r="D467" s="29">
        <v>1668</v>
      </c>
      <c r="E467" s="29">
        <v>1854</v>
      </c>
      <c r="F467" s="29">
        <v>629</v>
      </c>
      <c r="G467" s="29"/>
      <c r="H467" s="29"/>
    </row>
    <row r="468" spans="1:8" x14ac:dyDescent="0.25">
      <c r="A468" s="29" t="s">
        <v>391</v>
      </c>
      <c r="B468" s="28">
        <v>1645</v>
      </c>
      <c r="C468" s="28">
        <v>6955</v>
      </c>
      <c r="D468" s="29">
        <v>1364</v>
      </c>
      <c r="E468" s="29">
        <v>281</v>
      </c>
      <c r="F468" s="29">
        <v>925</v>
      </c>
      <c r="G468" s="29"/>
      <c r="H468" s="29">
        <v>6030</v>
      </c>
    </row>
    <row r="469" spans="1:8" x14ac:dyDescent="0.25">
      <c r="A469" s="29" t="s">
        <v>854</v>
      </c>
      <c r="B469" s="28">
        <v>14264</v>
      </c>
      <c r="C469" s="28">
        <v>3343</v>
      </c>
      <c r="D469" s="29">
        <v>7505</v>
      </c>
      <c r="E469" s="29">
        <v>6759</v>
      </c>
      <c r="F469" s="29">
        <v>1139</v>
      </c>
      <c r="G469" s="29"/>
      <c r="H469" s="29">
        <v>2204</v>
      </c>
    </row>
    <row r="470" spans="1:8" x14ac:dyDescent="0.25">
      <c r="A470" s="29" t="s">
        <v>390</v>
      </c>
      <c r="B470" s="28">
        <v>1578</v>
      </c>
      <c r="C470" s="28">
        <v>8848</v>
      </c>
      <c r="D470" s="29">
        <v>1172</v>
      </c>
      <c r="E470" s="29">
        <v>406</v>
      </c>
      <c r="F470" s="29">
        <v>1227</v>
      </c>
      <c r="G470" s="29"/>
      <c r="H470" s="29">
        <v>7621</v>
      </c>
    </row>
    <row r="471" spans="1:8" x14ac:dyDescent="0.25">
      <c r="A471" s="29" t="s">
        <v>392</v>
      </c>
      <c r="B471" s="28">
        <v>4435</v>
      </c>
      <c r="C471" s="28">
        <v>4689</v>
      </c>
      <c r="D471" s="29">
        <v>2832</v>
      </c>
      <c r="E471" s="29">
        <v>1603</v>
      </c>
      <c r="F471" s="29">
        <v>1018</v>
      </c>
      <c r="G471" s="29"/>
      <c r="H471" s="29">
        <v>3671</v>
      </c>
    </row>
    <row r="472" spans="1:8" x14ac:dyDescent="0.25">
      <c r="A472" s="29" t="s">
        <v>394</v>
      </c>
      <c r="B472" s="28">
        <v>8410</v>
      </c>
      <c r="C472" s="28">
        <v>5851</v>
      </c>
      <c r="D472" s="29">
        <v>3708</v>
      </c>
      <c r="E472" s="29">
        <v>4702</v>
      </c>
      <c r="F472" s="29">
        <v>1033</v>
      </c>
      <c r="G472" s="29"/>
      <c r="H472" s="29">
        <v>4818</v>
      </c>
    </row>
    <row r="473" spans="1:8" x14ac:dyDescent="0.25">
      <c r="A473" s="29" t="s">
        <v>393</v>
      </c>
      <c r="B473" s="28">
        <v>4416</v>
      </c>
      <c r="C473" s="28">
        <v>1055</v>
      </c>
      <c r="D473" s="29">
        <v>2272</v>
      </c>
      <c r="E473" s="29">
        <v>2144</v>
      </c>
      <c r="F473" s="29">
        <v>481</v>
      </c>
      <c r="G473" s="29"/>
      <c r="H473" s="29">
        <v>574</v>
      </c>
    </row>
    <row r="474" spans="1:8" x14ac:dyDescent="0.25">
      <c r="A474" s="29" t="s">
        <v>395</v>
      </c>
      <c r="B474" s="28">
        <v>13912</v>
      </c>
      <c r="C474" s="28">
        <v>4084</v>
      </c>
      <c r="D474" s="29">
        <v>8410</v>
      </c>
      <c r="E474" s="29">
        <v>5502</v>
      </c>
      <c r="F474" s="29">
        <v>909</v>
      </c>
      <c r="G474" s="29"/>
      <c r="H474" s="29">
        <v>3175</v>
      </c>
    </row>
    <row r="475" spans="1:8" x14ac:dyDescent="0.25">
      <c r="A475" s="29" t="s">
        <v>397</v>
      </c>
      <c r="B475" s="28">
        <v>1429</v>
      </c>
      <c r="C475" s="28">
        <v>15384</v>
      </c>
      <c r="D475" s="29">
        <v>1004</v>
      </c>
      <c r="E475" s="29">
        <v>425</v>
      </c>
      <c r="F475" s="29">
        <v>884</v>
      </c>
      <c r="G475" s="29"/>
      <c r="H475" s="29">
        <v>14500</v>
      </c>
    </row>
    <row r="476" spans="1:8" x14ac:dyDescent="0.25">
      <c r="A476" s="29" t="s">
        <v>398</v>
      </c>
      <c r="B476" s="28">
        <v>1470</v>
      </c>
      <c r="C476" s="28">
        <v>1632</v>
      </c>
      <c r="D476" s="29">
        <v>1279</v>
      </c>
      <c r="E476" s="29">
        <v>191</v>
      </c>
      <c r="F476" s="29">
        <v>864</v>
      </c>
      <c r="G476" s="29"/>
      <c r="H476" s="29">
        <v>768</v>
      </c>
    </row>
    <row r="477" spans="1:8" x14ac:dyDescent="0.25">
      <c r="A477" s="29" t="s">
        <v>399</v>
      </c>
      <c r="B477" s="28">
        <v>75557</v>
      </c>
      <c r="C477" s="28">
        <v>911096</v>
      </c>
      <c r="D477" s="29">
        <v>29930</v>
      </c>
      <c r="E477" s="29">
        <v>45627</v>
      </c>
      <c r="F477" s="29">
        <v>65184</v>
      </c>
      <c r="G477" s="29">
        <v>63308</v>
      </c>
      <c r="H477" s="29">
        <v>782604</v>
      </c>
    </row>
    <row r="478" spans="1:8" x14ac:dyDescent="0.25">
      <c r="A478" s="29" t="s">
        <v>400</v>
      </c>
      <c r="B478" s="28">
        <v>2908</v>
      </c>
      <c r="C478" s="28">
        <v>18824</v>
      </c>
      <c r="D478" s="29">
        <v>2276</v>
      </c>
      <c r="E478" s="29">
        <v>632</v>
      </c>
      <c r="F478" s="29"/>
      <c r="G478" s="29"/>
      <c r="H478" s="29">
        <v>18824</v>
      </c>
    </row>
    <row r="479" spans="1:8" x14ac:dyDescent="0.25">
      <c r="A479" s="29" t="s">
        <v>855</v>
      </c>
      <c r="B479" s="28">
        <v>4441</v>
      </c>
      <c r="C479" s="28">
        <v>5921</v>
      </c>
      <c r="D479" s="29">
        <v>3072</v>
      </c>
      <c r="E479" s="29">
        <v>1369</v>
      </c>
      <c r="F479" s="29">
        <v>1160</v>
      </c>
      <c r="G479" s="29"/>
      <c r="H479" s="29">
        <v>4761</v>
      </c>
    </row>
    <row r="480" spans="1:8" x14ac:dyDescent="0.25">
      <c r="A480" s="29" t="s">
        <v>402</v>
      </c>
      <c r="B480" s="28">
        <v>5058</v>
      </c>
      <c r="C480" s="28">
        <v>2140</v>
      </c>
      <c r="D480" s="29">
        <v>3232</v>
      </c>
      <c r="E480" s="29">
        <v>1826</v>
      </c>
      <c r="F480" s="29">
        <v>1149</v>
      </c>
      <c r="G480" s="29"/>
      <c r="H480" s="29">
        <v>991</v>
      </c>
    </row>
    <row r="481" spans="1:8" x14ac:dyDescent="0.25">
      <c r="A481" s="29" t="s">
        <v>403</v>
      </c>
      <c r="B481" s="28">
        <v>3529</v>
      </c>
      <c r="C481" s="28">
        <v>2405</v>
      </c>
      <c r="D481" s="29">
        <v>3290</v>
      </c>
      <c r="E481" s="29">
        <v>239</v>
      </c>
      <c r="F481" s="29">
        <v>505</v>
      </c>
      <c r="G481" s="29"/>
      <c r="H481" s="29">
        <v>1900</v>
      </c>
    </row>
    <row r="482" spans="1:8" x14ac:dyDescent="0.25">
      <c r="A482" s="29" t="s">
        <v>404</v>
      </c>
      <c r="B482" s="28">
        <v>6529</v>
      </c>
      <c r="C482" s="28">
        <v>2738</v>
      </c>
      <c r="D482" s="29">
        <v>4386</v>
      </c>
      <c r="E482" s="29">
        <v>2143</v>
      </c>
      <c r="F482" s="29">
        <v>952</v>
      </c>
      <c r="G482" s="29"/>
      <c r="H482" s="29">
        <v>1786</v>
      </c>
    </row>
    <row r="483" spans="1:8" x14ac:dyDescent="0.25">
      <c r="A483" s="29" t="s">
        <v>405</v>
      </c>
      <c r="B483" s="28">
        <v>2273</v>
      </c>
      <c r="C483" s="28">
        <v>27077</v>
      </c>
      <c r="D483" s="29">
        <v>1878</v>
      </c>
      <c r="E483" s="29">
        <v>395</v>
      </c>
      <c r="F483" s="29">
        <v>1098</v>
      </c>
      <c r="G483" s="29"/>
      <c r="H483" s="29">
        <v>25979</v>
      </c>
    </row>
    <row r="484" spans="1:8" x14ac:dyDescent="0.25">
      <c r="A484" s="29" t="s">
        <v>406</v>
      </c>
      <c r="B484" s="28">
        <v>2909</v>
      </c>
      <c r="C484" s="28">
        <v>3966</v>
      </c>
      <c r="D484" s="29">
        <v>2143</v>
      </c>
      <c r="E484" s="29">
        <v>766</v>
      </c>
      <c r="F484" s="29">
        <v>1775</v>
      </c>
      <c r="G484" s="29"/>
      <c r="H484" s="29">
        <v>2191</v>
      </c>
    </row>
    <row r="485" spans="1:8" x14ac:dyDescent="0.25">
      <c r="A485" s="29" t="s">
        <v>407</v>
      </c>
      <c r="B485" s="28">
        <v>1589</v>
      </c>
      <c r="C485" s="28">
        <v>5800</v>
      </c>
      <c r="D485" s="29">
        <v>1468</v>
      </c>
      <c r="E485" s="29">
        <v>121</v>
      </c>
      <c r="F485" s="29">
        <v>564</v>
      </c>
      <c r="G485" s="29"/>
      <c r="H485" s="29">
        <v>5236</v>
      </c>
    </row>
    <row r="486" spans="1:8" x14ac:dyDescent="0.25">
      <c r="A486" s="28" t="s">
        <v>422</v>
      </c>
      <c r="B486" s="31">
        <f>B487+B488+B489</f>
        <v>29269</v>
      </c>
      <c r="C486" s="31">
        <f>C487+C488+C489</f>
        <v>122327</v>
      </c>
      <c r="D486" s="31">
        <f t="shared" ref="D486:H486" si="25">D487+D488+D489</f>
        <v>18825</v>
      </c>
      <c r="E486" s="31">
        <f t="shared" si="25"/>
        <v>10444</v>
      </c>
      <c r="F486" s="31">
        <f t="shared" si="25"/>
        <v>3439</v>
      </c>
      <c r="G486" s="31">
        <f t="shared" si="25"/>
        <v>11584</v>
      </c>
      <c r="H486" s="31">
        <f t="shared" si="25"/>
        <v>107304</v>
      </c>
    </row>
    <row r="487" spans="1:8" x14ac:dyDescent="0.25">
      <c r="A487" s="29" t="s">
        <v>424</v>
      </c>
      <c r="B487" s="28">
        <v>2675</v>
      </c>
      <c r="C487" s="28">
        <v>1780</v>
      </c>
      <c r="D487" s="29">
        <v>1317</v>
      </c>
      <c r="E487" s="29">
        <v>1358</v>
      </c>
      <c r="F487" s="29">
        <v>323</v>
      </c>
      <c r="G487" s="29">
        <v>834</v>
      </c>
      <c r="H487" s="29">
        <v>623</v>
      </c>
    </row>
    <row r="488" spans="1:8" x14ac:dyDescent="0.25">
      <c r="A488" s="29" t="s">
        <v>425</v>
      </c>
      <c r="B488" s="28">
        <v>8412</v>
      </c>
      <c r="C488" s="28">
        <v>3280</v>
      </c>
      <c r="D488" s="29">
        <v>5869</v>
      </c>
      <c r="E488" s="29">
        <v>2543</v>
      </c>
      <c r="F488" s="29">
        <v>589</v>
      </c>
      <c r="G488" s="29">
        <v>2395</v>
      </c>
      <c r="H488" s="29">
        <v>296</v>
      </c>
    </row>
    <row r="489" spans="1:8" x14ac:dyDescent="0.25">
      <c r="A489" s="29" t="s">
        <v>423</v>
      </c>
      <c r="B489" s="28">
        <v>18182</v>
      </c>
      <c r="C489" s="28">
        <v>117267</v>
      </c>
      <c r="D489" s="29">
        <v>11639</v>
      </c>
      <c r="E489" s="29">
        <v>6543</v>
      </c>
      <c r="F489" s="29">
        <v>2527</v>
      </c>
      <c r="G489" s="29">
        <v>8355</v>
      </c>
      <c r="H489" s="29">
        <v>106385</v>
      </c>
    </row>
    <row r="490" spans="1:8" x14ac:dyDescent="0.25">
      <c r="A490" s="28" t="s">
        <v>304</v>
      </c>
      <c r="B490" s="31">
        <f>SUM(B491:B508)</f>
        <v>77742</v>
      </c>
      <c r="C490" s="31">
        <f>SUM(C491:C508)</f>
        <v>556018</v>
      </c>
      <c r="D490" s="31">
        <f t="shared" ref="D490:H490" si="26">SUM(D491:D508)</f>
        <v>50041</v>
      </c>
      <c r="E490" s="31">
        <f t="shared" si="26"/>
        <v>27701</v>
      </c>
      <c r="F490" s="31">
        <f t="shared" si="26"/>
        <v>45399</v>
      </c>
      <c r="G490" s="31">
        <f t="shared" si="26"/>
        <v>194923</v>
      </c>
      <c r="H490" s="31">
        <f t="shared" si="26"/>
        <v>315696</v>
      </c>
    </row>
    <row r="491" spans="1:8" x14ac:dyDescent="0.25">
      <c r="A491" s="29" t="s">
        <v>856</v>
      </c>
      <c r="B491" s="28">
        <v>8784</v>
      </c>
      <c r="C491" s="28">
        <v>4275</v>
      </c>
      <c r="D491" s="29">
        <v>5274</v>
      </c>
      <c r="E491" s="29">
        <v>3510</v>
      </c>
      <c r="F491" s="29">
        <v>0</v>
      </c>
      <c r="G491" s="29">
        <v>0</v>
      </c>
      <c r="H491" s="29">
        <v>4275</v>
      </c>
    </row>
    <row r="492" spans="1:8" x14ac:dyDescent="0.25">
      <c r="A492" s="29" t="s">
        <v>306</v>
      </c>
      <c r="B492" s="28">
        <v>772</v>
      </c>
      <c r="C492" s="28">
        <v>5863</v>
      </c>
      <c r="D492" s="29">
        <v>721</v>
      </c>
      <c r="E492" s="29">
        <v>51</v>
      </c>
      <c r="F492" s="29">
        <v>0</v>
      </c>
      <c r="G492" s="29">
        <v>0</v>
      </c>
      <c r="H492" s="29">
        <v>5863</v>
      </c>
    </row>
    <row r="493" spans="1:8" x14ac:dyDescent="0.25">
      <c r="A493" s="29" t="s">
        <v>308</v>
      </c>
      <c r="B493" s="28">
        <v>1450</v>
      </c>
      <c r="C493" s="28">
        <v>44710</v>
      </c>
      <c r="D493" s="29">
        <v>1300</v>
      </c>
      <c r="E493" s="29">
        <v>150</v>
      </c>
      <c r="F493" s="29">
        <v>44710</v>
      </c>
      <c r="G493" s="29">
        <v>0</v>
      </c>
      <c r="H493" s="29">
        <v>0</v>
      </c>
    </row>
    <row r="494" spans="1:8" x14ac:dyDescent="0.25">
      <c r="A494" s="29" t="s">
        <v>307</v>
      </c>
      <c r="B494" s="28">
        <v>2783</v>
      </c>
      <c r="C494" s="28">
        <v>157</v>
      </c>
      <c r="D494" s="29">
        <v>2258</v>
      </c>
      <c r="E494" s="29">
        <v>525</v>
      </c>
      <c r="F494" s="29"/>
      <c r="G494" s="29"/>
      <c r="H494" s="29">
        <v>157</v>
      </c>
    </row>
    <row r="495" spans="1:8" x14ac:dyDescent="0.25">
      <c r="A495" s="29" t="s">
        <v>313</v>
      </c>
      <c r="B495" s="28">
        <v>3199</v>
      </c>
      <c r="C495" s="28">
        <v>94683</v>
      </c>
      <c r="D495" s="29">
        <v>1411</v>
      </c>
      <c r="E495" s="29">
        <v>1788</v>
      </c>
      <c r="F495" s="29"/>
      <c r="G495" s="29"/>
      <c r="H495" s="29">
        <v>94683</v>
      </c>
    </row>
    <row r="496" spans="1:8" x14ac:dyDescent="0.25">
      <c r="A496" s="29" t="s">
        <v>309</v>
      </c>
      <c r="B496" s="28">
        <v>1893</v>
      </c>
      <c r="C496" s="28">
        <v>4786</v>
      </c>
      <c r="D496" s="29">
        <v>1284</v>
      </c>
      <c r="E496" s="29">
        <v>609</v>
      </c>
      <c r="F496" s="29"/>
      <c r="G496" s="29"/>
      <c r="H496" s="29">
        <v>4786</v>
      </c>
    </row>
    <row r="497" spans="1:8" x14ac:dyDescent="0.25">
      <c r="A497" s="29" t="s">
        <v>310</v>
      </c>
      <c r="B497" s="28">
        <v>30053</v>
      </c>
      <c r="C497" s="28">
        <v>203584</v>
      </c>
      <c r="D497" s="29">
        <v>15728</v>
      </c>
      <c r="E497" s="29">
        <v>14325</v>
      </c>
      <c r="F497" s="29"/>
      <c r="G497" s="29">
        <v>194923</v>
      </c>
      <c r="H497" s="29">
        <v>8661</v>
      </c>
    </row>
    <row r="498" spans="1:8" x14ac:dyDescent="0.25">
      <c r="A498" s="29" t="s">
        <v>311</v>
      </c>
      <c r="B498" s="28">
        <v>11157</v>
      </c>
      <c r="C498" s="28">
        <v>181768</v>
      </c>
      <c r="D498" s="29">
        <v>7242</v>
      </c>
      <c r="E498" s="29">
        <v>3915</v>
      </c>
      <c r="F498" s="29"/>
      <c r="G498" s="29"/>
      <c r="H498" s="29">
        <v>181768</v>
      </c>
    </row>
    <row r="499" spans="1:8" x14ac:dyDescent="0.25">
      <c r="A499" s="29" t="s">
        <v>312</v>
      </c>
      <c r="B499" s="28">
        <v>1828</v>
      </c>
      <c r="C499" s="28">
        <v>2773</v>
      </c>
      <c r="D499" s="29">
        <v>1548</v>
      </c>
      <c r="E499" s="29">
        <v>280</v>
      </c>
      <c r="F499" s="29"/>
      <c r="G499" s="29"/>
      <c r="H499" s="29">
        <v>2773</v>
      </c>
    </row>
    <row r="500" spans="1:8" x14ac:dyDescent="0.25">
      <c r="A500" s="29" t="s">
        <v>314</v>
      </c>
      <c r="B500" s="28">
        <v>1337</v>
      </c>
      <c r="C500" s="28">
        <v>279</v>
      </c>
      <c r="D500" s="29">
        <v>1141</v>
      </c>
      <c r="E500" s="29">
        <v>196</v>
      </c>
      <c r="F500" s="29"/>
      <c r="G500" s="29"/>
      <c r="H500" s="29">
        <v>279</v>
      </c>
    </row>
    <row r="501" spans="1:8" x14ac:dyDescent="0.25">
      <c r="A501" s="29" t="s">
        <v>315</v>
      </c>
      <c r="B501" s="28">
        <v>1564</v>
      </c>
      <c r="C501" s="28">
        <v>2100</v>
      </c>
      <c r="D501" s="29">
        <v>1434</v>
      </c>
      <c r="E501" s="29">
        <v>130</v>
      </c>
      <c r="F501" s="29"/>
      <c r="G501" s="29"/>
      <c r="H501" s="29">
        <v>2100</v>
      </c>
    </row>
    <row r="502" spans="1:8" x14ac:dyDescent="0.25">
      <c r="A502" s="29" t="s">
        <v>317</v>
      </c>
      <c r="B502" s="28">
        <v>832</v>
      </c>
      <c r="C502" s="28">
        <v>68</v>
      </c>
      <c r="D502" s="29">
        <v>824</v>
      </c>
      <c r="E502" s="29">
        <v>8</v>
      </c>
      <c r="F502" s="29"/>
      <c r="G502" s="29"/>
      <c r="H502" s="29">
        <v>68</v>
      </c>
    </row>
    <row r="503" spans="1:8" x14ac:dyDescent="0.25">
      <c r="A503" s="29" t="s">
        <v>318</v>
      </c>
      <c r="B503" s="28">
        <v>2166</v>
      </c>
      <c r="C503" s="28">
        <v>1438</v>
      </c>
      <c r="D503" s="29">
        <v>1931</v>
      </c>
      <c r="E503" s="29">
        <v>235</v>
      </c>
      <c r="F503" s="29"/>
      <c r="G503" s="29"/>
      <c r="H503" s="29">
        <v>1438</v>
      </c>
    </row>
    <row r="504" spans="1:8" x14ac:dyDescent="0.25">
      <c r="A504" s="29" t="s">
        <v>316</v>
      </c>
      <c r="B504" s="28">
        <v>2190</v>
      </c>
      <c r="C504" s="28">
        <v>6830</v>
      </c>
      <c r="D504" s="29">
        <v>1621</v>
      </c>
      <c r="E504" s="29">
        <v>569</v>
      </c>
      <c r="F504" s="29"/>
      <c r="G504" s="29"/>
      <c r="H504" s="29">
        <v>6830</v>
      </c>
    </row>
    <row r="505" spans="1:8" x14ac:dyDescent="0.25">
      <c r="A505" s="29" t="s">
        <v>319</v>
      </c>
      <c r="B505" s="28">
        <v>4068</v>
      </c>
      <c r="C505" s="28">
        <v>0</v>
      </c>
      <c r="D505" s="29">
        <v>3280</v>
      </c>
      <c r="E505" s="29">
        <v>788</v>
      </c>
      <c r="F505" s="29"/>
      <c r="G505" s="29"/>
      <c r="H505" s="29"/>
    </row>
    <row r="506" spans="1:8" x14ac:dyDescent="0.25">
      <c r="A506" s="29" t="s">
        <v>320</v>
      </c>
      <c r="B506" s="28">
        <v>1630</v>
      </c>
      <c r="C506" s="28">
        <v>526</v>
      </c>
      <c r="D506" s="29">
        <v>1170</v>
      </c>
      <c r="E506" s="29">
        <v>460</v>
      </c>
      <c r="F506" s="29"/>
      <c r="G506" s="29"/>
      <c r="H506" s="29">
        <v>526</v>
      </c>
    </row>
    <row r="507" spans="1:8" x14ac:dyDescent="0.25">
      <c r="A507" s="29" t="s">
        <v>321</v>
      </c>
      <c r="B507" s="28">
        <v>1579</v>
      </c>
      <c r="C507" s="28">
        <v>1489</v>
      </c>
      <c r="D507" s="29">
        <v>1511</v>
      </c>
      <c r="E507" s="29">
        <v>68</v>
      </c>
      <c r="F507" s="29"/>
      <c r="G507" s="29"/>
      <c r="H507" s="29">
        <v>1489</v>
      </c>
    </row>
    <row r="508" spans="1:8" x14ac:dyDescent="0.25">
      <c r="A508" s="29" t="s">
        <v>322</v>
      </c>
      <c r="B508" s="28">
        <v>457</v>
      </c>
      <c r="C508" s="28">
        <v>689</v>
      </c>
      <c r="D508" s="29">
        <v>363</v>
      </c>
      <c r="E508" s="29">
        <v>94</v>
      </c>
      <c r="F508" s="29">
        <v>689</v>
      </c>
      <c r="G508" s="29"/>
      <c r="H508" s="29"/>
    </row>
    <row r="509" spans="1:8" x14ac:dyDescent="0.25">
      <c r="A509" s="28" t="s">
        <v>323</v>
      </c>
      <c r="B509" s="31">
        <f>B510+B511+B512+B513</f>
        <v>82621</v>
      </c>
      <c r="C509" s="31">
        <f>C510+C511+C512+C513</f>
        <v>600854</v>
      </c>
      <c r="D509" s="31">
        <f t="shared" ref="D509:H509" si="27">D510+D511+D512+D513</f>
        <v>58016</v>
      </c>
      <c r="E509" s="31">
        <f t="shared" si="27"/>
        <v>24605</v>
      </c>
      <c r="F509" s="31">
        <f t="shared" si="27"/>
        <v>30114</v>
      </c>
      <c r="G509" s="31">
        <f t="shared" si="27"/>
        <v>495212</v>
      </c>
      <c r="H509" s="31">
        <f t="shared" si="27"/>
        <v>75528</v>
      </c>
    </row>
    <row r="510" spans="1:8" x14ac:dyDescent="0.25">
      <c r="A510" s="29" t="s">
        <v>326</v>
      </c>
      <c r="B510" s="28">
        <v>6642</v>
      </c>
      <c r="C510" s="28">
        <v>8157</v>
      </c>
      <c r="D510" s="29">
        <v>6370</v>
      </c>
      <c r="E510" s="29">
        <v>272</v>
      </c>
      <c r="F510" s="29"/>
      <c r="G510" s="29"/>
      <c r="H510" s="29">
        <v>8157</v>
      </c>
    </row>
    <row r="511" spans="1:8" x14ac:dyDescent="0.25">
      <c r="A511" s="29" t="s">
        <v>324</v>
      </c>
      <c r="B511" s="28">
        <v>13324</v>
      </c>
      <c r="C511" s="28">
        <v>13593</v>
      </c>
      <c r="D511" s="29">
        <v>8898</v>
      </c>
      <c r="E511" s="29">
        <v>4426</v>
      </c>
      <c r="F511" s="29"/>
      <c r="G511" s="29"/>
      <c r="H511" s="29">
        <v>13593</v>
      </c>
    </row>
    <row r="512" spans="1:8" x14ac:dyDescent="0.25">
      <c r="A512" s="29" t="s">
        <v>327</v>
      </c>
      <c r="B512" s="28">
        <v>26948</v>
      </c>
      <c r="C512" s="28">
        <v>6193</v>
      </c>
      <c r="D512" s="29">
        <v>8420</v>
      </c>
      <c r="E512" s="29">
        <v>18528</v>
      </c>
      <c r="F512" s="29"/>
      <c r="G512" s="29"/>
      <c r="H512" s="29">
        <v>6193</v>
      </c>
    </row>
    <row r="513" spans="1:8" x14ac:dyDescent="0.25">
      <c r="A513" s="29" t="s">
        <v>325</v>
      </c>
      <c r="B513" s="28">
        <v>35707</v>
      </c>
      <c r="C513" s="28">
        <v>572911</v>
      </c>
      <c r="D513" s="29">
        <v>34328</v>
      </c>
      <c r="E513" s="29">
        <v>1379</v>
      </c>
      <c r="F513" s="29">
        <v>30114</v>
      </c>
      <c r="G513" s="29">
        <v>495212</v>
      </c>
      <c r="H513" s="29">
        <v>47585</v>
      </c>
    </row>
    <row r="514" spans="1:8" x14ac:dyDescent="0.25">
      <c r="A514" s="28" t="s">
        <v>328</v>
      </c>
      <c r="B514" s="31">
        <f>SUM(B515:B543)</f>
        <v>90542</v>
      </c>
      <c r="C514" s="31">
        <f>SUM(C515:C543)</f>
        <v>258107</v>
      </c>
      <c r="D514" s="31">
        <f t="shared" ref="D514:H514" si="28">SUM(D515:D543)</f>
        <v>59590</v>
      </c>
      <c r="E514" s="31">
        <f t="shared" si="28"/>
        <v>30952</v>
      </c>
      <c r="F514" s="31">
        <f t="shared" si="28"/>
        <v>88228</v>
      </c>
      <c r="G514" s="31">
        <f t="shared" si="28"/>
        <v>0</v>
      </c>
      <c r="H514" s="31">
        <f t="shared" si="28"/>
        <v>179699</v>
      </c>
    </row>
    <row r="515" spans="1:8" x14ac:dyDescent="0.25">
      <c r="A515" s="29" t="s">
        <v>329</v>
      </c>
      <c r="B515" s="28">
        <v>4034</v>
      </c>
      <c r="C515" s="28">
        <v>2763</v>
      </c>
      <c r="D515" s="29">
        <v>2863</v>
      </c>
      <c r="E515" s="29">
        <v>1171</v>
      </c>
      <c r="F515" s="29">
        <v>0</v>
      </c>
      <c r="G515" s="29">
        <v>0</v>
      </c>
      <c r="H515" s="29">
        <v>2763</v>
      </c>
    </row>
    <row r="516" spans="1:8" x14ac:dyDescent="0.25">
      <c r="A516" s="29" t="s">
        <v>330</v>
      </c>
      <c r="B516" s="28">
        <v>4153</v>
      </c>
      <c r="C516" s="28">
        <v>11088</v>
      </c>
      <c r="D516" s="29">
        <v>2827</v>
      </c>
      <c r="E516" s="29">
        <v>1326</v>
      </c>
      <c r="F516" s="29">
        <v>1187</v>
      </c>
      <c r="G516" s="29">
        <v>0</v>
      </c>
      <c r="H516" s="29">
        <v>9901</v>
      </c>
    </row>
    <row r="517" spans="1:8" x14ac:dyDescent="0.25">
      <c r="A517" s="29" t="s">
        <v>857</v>
      </c>
      <c r="B517" s="28">
        <v>3995</v>
      </c>
      <c r="C517" s="28">
        <v>2464</v>
      </c>
      <c r="D517" s="29">
        <v>2983</v>
      </c>
      <c r="E517" s="29">
        <v>1012</v>
      </c>
      <c r="F517" s="29">
        <v>0</v>
      </c>
      <c r="G517" s="29">
        <v>0</v>
      </c>
      <c r="H517" s="29">
        <v>2464</v>
      </c>
    </row>
    <row r="518" spans="1:8" x14ac:dyDescent="0.25">
      <c r="A518" s="29" t="s">
        <v>332</v>
      </c>
      <c r="B518" s="28">
        <v>1617</v>
      </c>
      <c r="C518" s="28">
        <v>2668</v>
      </c>
      <c r="D518" s="29">
        <v>1467</v>
      </c>
      <c r="E518" s="29">
        <v>150</v>
      </c>
      <c r="F518" s="29"/>
      <c r="G518" s="29"/>
      <c r="H518" s="29">
        <v>2668</v>
      </c>
    </row>
    <row r="519" spans="1:8" x14ac:dyDescent="0.25">
      <c r="A519" s="29" t="s">
        <v>333</v>
      </c>
      <c r="B519" s="28">
        <v>1968</v>
      </c>
      <c r="C519" s="28">
        <v>2722</v>
      </c>
      <c r="D519" s="29">
        <v>1306</v>
      </c>
      <c r="E519" s="29">
        <v>662</v>
      </c>
      <c r="F519" s="29"/>
      <c r="G519" s="29"/>
      <c r="H519" s="29">
        <v>2722</v>
      </c>
    </row>
    <row r="520" spans="1:8" x14ac:dyDescent="0.25">
      <c r="A520" s="29" t="s">
        <v>334</v>
      </c>
      <c r="B520" s="28">
        <v>3573</v>
      </c>
      <c r="C520" s="28">
        <v>3425</v>
      </c>
      <c r="D520" s="29">
        <v>2209</v>
      </c>
      <c r="E520" s="29">
        <v>1364</v>
      </c>
      <c r="F520" s="29"/>
      <c r="G520" s="29"/>
      <c r="H520" s="29">
        <v>3425</v>
      </c>
    </row>
    <row r="521" spans="1:8" x14ac:dyDescent="0.25">
      <c r="A521" s="29" t="s">
        <v>335</v>
      </c>
      <c r="B521" s="28">
        <v>1594</v>
      </c>
      <c r="C521" s="28">
        <v>5011</v>
      </c>
      <c r="D521" s="29">
        <v>1246</v>
      </c>
      <c r="E521" s="29">
        <v>348</v>
      </c>
      <c r="F521" s="29"/>
      <c r="G521" s="29"/>
      <c r="H521" s="29">
        <v>5011</v>
      </c>
    </row>
    <row r="522" spans="1:8" x14ac:dyDescent="0.25">
      <c r="A522" s="29" t="s">
        <v>336</v>
      </c>
      <c r="B522" s="28">
        <v>1966</v>
      </c>
      <c r="C522" s="28">
        <v>9518</v>
      </c>
      <c r="D522" s="29">
        <v>1452</v>
      </c>
      <c r="E522" s="29">
        <v>514</v>
      </c>
      <c r="F522" s="29"/>
      <c r="G522" s="29"/>
      <c r="H522" s="29">
        <v>9518</v>
      </c>
    </row>
    <row r="523" spans="1:8" x14ac:dyDescent="0.25">
      <c r="A523" s="29" t="s">
        <v>337</v>
      </c>
      <c r="B523" s="28">
        <v>2410</v>
      </c>
      <c r="C523" s="28">
        <v>0</v>
      </c>
      <c r="D523" s="29">
        <v>2177</v>
      </c>
      <c r="E523" s="29">
        <v>233</v>
      </c>
      <c r="F523" s="29"/>
      <c r="G523" s="29"/>
      <c r="H523" s="29"/>
    </row>
    <row r="524" spans="1:8" x14ac:dyDescent="0.25">
      <c r="A524" s="29" t="s">
        <v>338</v>
      </c>
      <c r="B524" s="28">
        <v>4224</v>
      </c>
      <c r="C524" s="28">
        <v>17141</v>
      </c>
      <c r="D524" s="29">
        <v>3248</v>
      </c>
      <c r="E524" s="29">
        <v>976</v>
      </c>
      <c r="F524" s="29"/>
      <c r="G524" s="29"/>
      <c r="H524" s="29">
        <v>17141</v>
      </c>
    </row>
    <row r="525" spans="1:8" x14ac:dyDescent="0.25">
      <c r="A525" s="29" t="s">
        <v>339</v>
      </c>
      <c r="B525" s="28">
        <v>5140</v>
      </c>
      <c r="C525" s="28">
        <v>2210</v>
      </c>
      <c r="D525" s="29">
        <v>4052</v>
      </c>
      <c r="E525" s="29">
        <v>1088</v>
      </c>
      <c r="F525" s="29"/>
      <c r="G525" s="29"/>
      <c r="H525" s="29">
        <v>2210</v>
      </c>
    </row>
    <row r="526" spans="1:8" x14ac:dyDescent="0.25">
      <c r="A526" s="29" t="s">
        <v>340</v>
      </c>
      <c r="B526" s="28">
        <v>1215</v>
      </c>
      <c r="C526" s="28">
        <v>53356</v>
      </c>
      <c r="D526" s="29">
        <v>1038</v>
      </c>
      <c r="E526" s="29">
        <v>177</v>
      </c>
      <c r="F526" s="29">
        <v>158</v>
      </c>
      <c r="G526" s="29"/>
      <c r="H526" s="29">
        <v>53198</v>
      </c>
    </row>
    <row r="527" spans="1:8" x14ac:dyDescent="0.25">
      <c r="A527" s="29" t="s">
        <v>341</v>
      </c>
      <c r="B527" s="28">
        <v>1862</v>
      </c>
      <c r="C527" s="28">
        <v>3096</v>
      </c>
      <c r="D527" s="29">
        <v>1668</v>
      </c>
      <c r="E527" s="29">
        <v>194</v>
      </c>
      <c r="F527" s="29"/>
      <c r="G527" s="29"/>
      <c r="H527" s="29">
        <v>3096</v>
      </c>
    </row>
    <row r="528" spans="1:8" x14ac:dyDescent="0.25">
      <c r="A528" s="29" t="s">
        <v>343</v>
      </c>
      <c r="B528" s="28">
        <v>6069</v>
      </c>
      <c r="C528" s="28">
        <v>8795</v>
      </c>
      <c r="D528" s="29">
        <v>2784</v>
      </c>
      <c r="E528" s="29">
        <v>3285</v>
      </c>
      <c r="F528" s="29"/>
      <c r="G528" s="29"/>
      <c r="H528" s="29">
        <v>8795</v>
      </c>
    </row>
    <row r="529" spans="1:8" x14ac:dyDescent="0.25">
      <c r="A529" s="29" t="s">
        <v>342</v>
      </c>
      <c r="B529" s="28">
        <v>1075</v>
      </c>
      <c r="C529" s="28">
        <v>840</v>
      </c>
      <c r="D529" s="29">
        <v>966</v>
      </c>
      <c r="E529" s="29">
        <v>109</v>
      </c>
      <c r="F529" s="29"/>
      <c r="G529" s="29"/>
      <c r="H529" s="29">
        <v>840</v>
      </c>
    </row>
    <row r="530" spans="1:8" x14ac:dyDescent="0.25">
      <c r="A530" s="29" t="s">
        <v>344</v>
      </c>
      <c r="B530" s="28">
        <v>1411</v>
      </c>
      <c r="C530" s="28">
        <v>469</v>
      </c>
      <c r="D530" s="29">
        <v>1178</v>
      </c>
      <c r="E530" s="29">
        <v>233</v>
      </c>
      <c r="F530" s="29"/>
      <c r="G530" s="29"/>
      <c r="H530" s="29">
        <v>469</v>
      </c>
    </row>
    <row r="531" spans="1:8" x14ac:dyDescent="0.25">
      <c r="A531" s="29" t="s">
        <v>345</v>
      </c>
      <c r="B531" s="28">
        <v>2803</v>
      </c>
      <c r="C531" s="28">
        <v>1176</v>
      </c>
      <c r="D531" s="29">
        <v>2091</v>
      </c>
      <c r="E531" s="29">
        <v>712</v>
      </c>
      <c r="F531" s="29"/>
      <c r="G531" s="29"/>
      <c r="H531" s="29">
        <v>1176</v>
      </c>
    </row>
    <row r="532" spans="1:8" x14ac:dyDescent="0.25">
      <c r="A532" s="29" t="s">
        <v>346</v>
      </c>
      <c r="B532" s="28">
        <v>1952</v>
      </c>
      <c r="C532" s="28">
        <v>1165</v>
      </c>
      <c r="D532" s="29">
        <v>1407</v>
      </c>
      <c r="E532" s="29">
        <v>545</v>
      </c>
      <c r="F532" s="29"/>
      <c r="G532" s="29"/>
      <c r="H532" s="29">
        <v>1165</v>
      </c>
    </row>
    <row r="533" spans="1:8" x14ac:dyDescent="0.25">
      <c r="A533" s="29" t="s">
        <v>347</v>
      </c>
      <c r="B533" s="28">
        <v>1548</v>
      </c>
      <c r="C533" s="28">
        <v>914</v>
      </c>
      <c r="D533" s="29">
        <v>1435</v>
      </c>
      <c r="E533" s="29">
        <v>113</v>
      </c>
      <c r="F533" s="29"/>
      <c r="G533" s="29"/>
      <c r="H533" s="29">
        <v>914</v>
      </c>
    </row>
    <row r="534" spans="1:8" x14ac:dyDescent="0.25">
      <c r="A534" s="29" t="s">
        <v>348</v>
      </c>
      <c r="B534" s="28">
        <v>737</v>
      </c>
      <c r="C534" s="28">
        <v>895</v>
      </c>
      <c r="D534" s="29">
        <v>666</v>
      </c>
      <c r="E534" s="29">
        <v>71</v>
      </c>
      <c r="F534" s="29"/>
      <c r="G534" s="29"/>
      <c r="H534" s="29">
        <v>895</v>
      </c>
    </row>
    <row r="535" spans="1:8" x14ac:dyDescent="0.25">
      <c r="A535" s="29" t="s">
        <v>349</v>
      </c>
      <c r="B535" s="28">
        <v>869</v>
      </c>
      <c r="C535" s="28">
        <v>1932</v>
      </c>
      <c r="D535" s="29">
        <v>767</v>
      </c>
      <c r="E535" s="29">
        <v>102</v>
      </c>
      <c r="F535" s="29"/>
      <c r="G535" s="29"/>
      <c r="H535" s="29">
        <v>1932</v>
      </c>
    </row>
    <row r="536" spans="1:8" x14ac:dyDescent="0.25">
      <c r="A536" s="29" t="s">
        <v>858</v>
      </c>
      <c r="B536" s="28">
        <v>1859</v>
      </c>
      <c r="C536" s="28">
        <v>15174</v>
      </c>
      <c r="D536" s="29">
        <v>1663</v>
      </c>
      <c r="E536" s="29">
        <v>196</v>
      </c>
      <c r="F536" s="29"/>
      <c r="G536" s="29"/>
      <c r="H536" s="29">
        <v>15174</v>
      </c>
    </row>
    <row r="537" spans="1:8" x14ac:dyDescent="0.25">
      <c r="A537" s="29" t="s">
        <v>351</v>
      </c>
      <c r="B537" s="28">
        <v>4361</v>
      </c>
      <c r="C537" s="28">
        <v>5221</v>
      </c>
      <c r="D537" s="29">
        <v>3916</v>
      </c>
      <c r="E537" s="29">
        <v>445</v>
      </c>
      <c r="F537" s="29"/>
      <c r="G537" s="29"/>
      <c r="H537" s="29">
        <v>5221</v>
      </c>
    </row>
    <row r="538" spans="1:8" x14ac:dyDescent="0.25">
      <c r="A538" s="29" t="s">
        <v>352</v>
      </c>
      <c r="B538" s="28">
        <v>2761</v>
      </c>
      <c r="C538" s="28">
        <v>1443</v>
      </c>
      <c r="D538" s="29">
        <v>2136</v>
      </c>
      <c r="E538" s="29">
        <v>625</v>
      </c>
      <c r="F538" s="29"/>
      <c r="G538" s="29"/>
      <c r="H538" s="29">
        <v>1443</v>
      </c>
    </row>
    <row r="539" spans="1:8" x14ac:dyDescent="0.25">
      <c r="A539" s="29" t="s">
        <v>353</v>
      </c>
      <c r="B539" s="28">
        <v>1607</v>
      </c>
      <c r="C539" s="28">
        <v>890</v>
      </c>
      <c r="D539" s="29">
        <v>1299</v>
      </c>
      <c r="E539" s="29">
        <v>308</v>
      </c>
      <c r="F539" s="29"/>
      <c r="G539" s="29"/>
      <c r="H539" s="29">
        <v>890</v>
      </c>
    </row>
    <row r="540" spans="1:8" x14ac:dyDescent="0.25">
      <c r="A540" s="29" t="s">
        <v>354</v>
      </c>
      <c r="B540" s="28">
        <v>3769</v>
      </c>
      <c r="C540" s="28">
        <v>1279</v>
      </c>
      <c r="D540" s="29">
        <v>2184</v>
      </c>
      <c r="E540" s="29">
        <v>1585</v>
      </c>
      <c r="F540" s="29"/>
      <c r="G540" s="29"/>
      <c r="H540" s="29">
        <v>1279</v>
      </c>
    </row>
    <row r="541" spans="1:8" x14ac:dyDescent="0.25">
      <c r="A541" s="29" t="s">
        <v>355</v>
      </c>
      <c r="B541" s="28">
        <v>2679</v>
      </c>
      <c r="C541" s="28">
        <v>5874</v>
      </c>
      <c r="D541" s="29">
        <v>1761</v>
      </c>
      <c r="E541" s="29">
        <v>918</v>
      </c>
      <c r="F541" s="29"/>
      <c r="G541" s="29"/>
      <c r="H541" s="29">
        <v>5874</v>
      </c>
    </row>
    <row r="542" spans="1:8" x14ac:dyDescent="0.25">
      <c r="A542" s="29" t="s">
        <v>859</v>
      </c>
      <c r="B542" s="28">
        <v>1527</v>
      </c>
      <c r="C542" s="28"/>
      <c r="D542" s="29">
        <v>1304</v>
      </c>
      <c r="E542" s="29">
        <v>223</v>
      </c>
      <c r="F542" s="29">
        <v>9820</v>
      </c>
      <c r="G542" s="29"/>
      <c r="H542" s="29"/>
    </row>
    <row r="543" spans="1:8" x14ac:dyDescent="0.25">
      <c r="A543" s="29" t="s">
        <v>356</v>
      </c>
      <c r="B543" s="28">
        <v>17764</v>
      </c>
      <c r="C543" s="28">
        <v>96578</v>
      </c>
      <c r="D543" s="29">
        <v>5497</v>
      </c>
      <c r="E543" s="29">
        <v>12267</v>
      </c>
      <c r="F543" s="29">
        <v>77063</v>
      </c>
      <c r="G543" s="29"/>
      <c r="H543" s="29">
        <v>19515</v>
      </c>
    </row>
    <row r="544" spans="1:8" x14ac:dyDescent="0.25">
      <c r="A544" s="28" t="s">
        <v>24</v>
      </c>
      <c r="B544" s="31">
        <f>SUM(B545:B571)</f>
        <v>643085</v>
      </c>
      <c r="C544" s="31">
        <f>SUM(C545:C571)</f>
        <v>1594588</v>
      </c>
      <c r="D544" s="31">
        <f t="shared" ref="D544:H544" si="29">SUM(D545:D571)</f>
        <v>485626</v>
      </c>
      <c r="E544" s="31">
        <f t="shared" si="29"/>
        <v>157459</v>
      </c>
      <c r="F544" s="31">
        <f t="shared" si="29"/>
        <v>412100</v>
      </c>
      <c r="G544" s="31">
        <f t="shared" si="29"/>
        <v>1092758</v>
      </c>
      <c r="H544" s="31">
        <f t="shared" si="29"/>
        <v>89730</v>
      </c>
    </row>
    <row r="545" spans="1:8" x14ac:dyDescent="0.25">
      <c r="A545" s="29" t="s">
        <v>460</v>
      </c>
      <c r="B545" s="28">
        <v>80380</v>
      </c>
      <c r="C545" s="28">
        <v>1594588</v>
      </c>
      <c r="D545" s="29">
        <v>68504</v>
      </c>
      <c r="E545" s="29">
        <v>11876</v>
      </c>
      <c r="F545" s="29">
        <v>412100</v>
      </c>
      <c r="G545" s="29">
        <v>1092758</v>
      </c>
      <c r="H545" s="29">
        <v>89730</v>
      </c>
    </row>
    <row r="546" spans="1:8" x14ac:dyDescent="0.25">
      <c r="A546" s="29" t="s">
        <v>463</v>
      </c>
      <c r="B546" s="28">
        <v>24784</v>
      </c>
      <c r="C546" s="28">
        <v>0</v>
      </c>
      <c r="D546" s="29">
        <v>15054</v>
      </c>
      <c r="E546" s="29">
        <v>9730</v>
      </c>
      <c r="F546" s="29"/>
      <c r="G546" s="29"/>
      <c r="H546" s="29"/>
    </row>
    <row r="547" spans="1:8" x14ac:dyDescent="0.25">
      <c r="A547" s="29" t="s">
        <v>468</v>
      </c>
      <c r="B547" s="28">
        <v>10225</v>
      </c>
      <c r="C547" s="28">
        <v>0</v>
      </c>
      <c r="D547" s="29">
        <v>8453</v>
      </c>
      <c r="E547" s="29">
        <v>1772</v>
      </c>
      <c r="F547" s="29"/>
      <c r="G547" s="29"/>
      <c r="H547" s="29"/>
    </row>
    <row r="548" spans="1:8" x14ac:dyDescent="0.25">
      <c r="A548" s="29" t="s">
        <v>457</v>
      </c>
      <c r="B548" s="28">
        <v>11755</v>
      </c>
      <c r="C548" s="28">
        <v>0</v>
      </c>
      <c r="D548" s="29">
        <v>7856</v>
      </c>
      <c r="E548" s="29">
        <v>3899</v>
      </c>
      <c r="F548" s="29"/>
      <c r="G548" s="29"/>
      <c r="H548" s="29"/>
    </row>
    <row r="549" spans="1:8" x14ac:dyDescent="0.25">
      <c r="A549" s="29" t="s">
        <v>464</v>
      </c>
      <c r="B549" s="28">
        <v>12409</v>
      </c>
      <c r="C549" s="28">
        <v>0</v>
      </c>
      <c r="D549" s="29">
        <v>9353</v>
      </c>
      <c r="E549" s="29">
        <v>3056</v>
      </c>
      <c r="F549" s="29"/>
      <c r="G549" s="29"/>
      <c r="H549" s="29"/>
    </row>
    <row r="550" spans="1:8" x14ac:dyDescent="0.25">
      <c r="A550" s="29" t="s">
        <v>461</v>
      </c>
      <c r="B550" s="28">
        <v>17168</v>
      </c>
      <c r="C550" s="28">
        <v>0</v>
      </c>
      <c r="D550" s="29">
        <v>12234</v>
      </c>
      <c r="E550" s="29">
        <v>4934</v>
      </c>
      <c r="F550" s="29"/>
      <c r="G550" s="29"/>
      <c r="H550" s="29"/>
    </row>
    <row r="551" spans="1:8" x14ac:dyDescent="0.25">
      <c r="A551" s="29" t="s">
        <v>479</v>
      </c>
      <c r="B551" s="28">
        <v>27282</v>
      </c>
      <c r="C551" s="28">
        <v>0</v>
      </c>
      <c r="D551" s="29">
        <v>20311</v>
      </c>
      <c r="E551" s="29">
        <v>6971</v>
      </c>
      <c r="F551" s="29"/>
      <c r="G551" s="29"/>
      <c r="H551" s="29"/>
    </row>
    <row r="552" spans="1:8" x14ac:dyDescent="0.25">
      <c r="A552" s="29" t="s">
        <v>477</v>
      </c>
      <c r="B552" s="28">
        <v>14856</v>
      </c>
      <c r="C552" s="28">
        <v>0</v>
      </c>
      <c r="D552" s="29">
        <v>12489</v>
      </c>
      <c r="E552" s="29">
        <v>2367</v>
      </c>
      <c r="F552" s="29"/>
      <c r="G552" s="29"/>
      <c r="H552" s="29"/>
    </row>
    <row r="553" spans="1:8" x14ac:dyDescent="0.25">
      <c r="A553" s="29" t="s">
        <v>469</v>
      </c>
      <c r="B553" s="28">
        <v>17234</v>
      </c>
      <c r="C553" s="28">
        <v>0</v>
      </c>
      <c r="D553" s="29">
        <v>12550</v>
      </c>
      <c r="E553" s="29">
        <v>4684</v>
      </c>
      <c r="F553" s="29"/>
      <c r="G553" s="29"/>
      <c r="H553" s="29"/>
    </row>
    <row r="554" spans="1:8" x14ac:dyDescent="0.25">
      <c r="A554" s="29" t="s">
        <v>462</v>
      </c>
      <c r="B554" s="28">
        <v>45320</v>
      </c>
      <c r="C554" s="28">
        <v>0</v>
      </c>
      <c r="D554" s="29">
        <v>35892</v>
      </c>
      <c r="E554" s="29">
        <v>9428</v>
      </c>
      <c r="F554" s="29"/>
      <c r="G554" s="29"/>
      <c r="H554" s="29"/>
    </row>
    <row r="555" spans="1:8" x14ac:dyDescent="0.25">
      <c r="A555" s="29" t="s">
        <v>455</v>
      </c>
      <c r="B555" s="28">
        <v>22666</v>
      </c>
      <c r="C555" s="28">
        <v>0</v>
      </c>
      <c r="D555" s="29">
        <v>13248</v>
      </c>
      <c r="E555" s="29">
        <v>9418</v>
      </c>
      <c r="F555" s="29"/>
      <c r="G555" s="29"/>
      <c r="H555" s="29"/>
    </row>
    <row r="556" spans="1:8" x14ac:dyDescent="0.25">
      <c r="A556" s="29" t="s">
        <v>478</v>
      </c>
      <c r="B556" s="28">
        <v>23179</v>
      </c>
      <c r="C556" s="28">
        <v>0</v>
      </c>
      <c r="D556" s="29">
        <v>21037</v>
      </c>
      <c r="E556" s="29">
        <v>2142</v>
      </c>
      <c r="F556" s="29"/>
      <c r="G556" s="29"/>
      <c r="H556" s="29"/>
    </row>
    <row r="557" spans="1:8" x14ac:dyDescent="0.25">
      <c r="A557" s="29" t="s">
        <v>470</v>
      </c>
      <c r="B557" s="28">
        <v>22953</v>
      </c>
      <c r="C557" s="28">
        <v>0</v>
      </c>
      <c r="D557" s="29">
        <v>15921</v>
      </c>
      <c r="E557" s="29">
        <v>7032</v>
      </c>
      <c r="F557" s="29"/>
      <c r="G557" s="29"/>
      <c r="H557" s="29"/>
    </row>
    <row r="558" spans="1:8" x14ac:dyDescent="0.25">
      <c r="A558" s="29" t="s">
        <v>458</v>
      </c>
      <c r="B558" s="28">
        <v>38922</v>
      </c>
      <c r="C558" s="28">
        <v>0</v>
      </c>
      <c r="D558" s="29">
        <v>28605</v>
      </c>
      <c r="E558" s="29">
        <v>10317</v>
      </c>
      <c r="F558" s="29"/>
      <c r="G558" s="29"/>
      <c r="H558" s="29"/>
    </row>
    <row r="559" spans="1:8" x14ac:dyDescent="0.25">
      <c r="A559" s="29" t="s">
        <v>466</v>
      </c>
      <c r="B559" s="28">
        <v>24192</v>
      </c>
      <c r="C559" s="28">
        <v>0</v>
      </c>
      <c r="D559" s="29">
        <v>18149</v>
      </c>
      <c r="E559" s="29">
        <v>6043</v>
      </c>
      <c r="F559" s="29"/>
      <c r="G559" s="29"/>
      <c r="H559" s="29"/>
    </row>
    <row r="560" spans="1:8" x14ac:dyDescent="0.25">
      <c r="A560" s="29" t="s">
        <v>454</v>
      </c>
      <c r="B560" s="28">
        <v>16027</v>
      </c>
      <c r="C560" s="28">
        <v>0</v>
      </c>
      <c r="D560" s="29">
        <v>12791</v>
      </c>
      <c r="E560" s="29">
        <v>3236</v>
      </c>
      <c r="F560" s="29"/>
      <c r="G560" s="29"/>
      <c r="H560" s="29"/>
    </row>
    <row r="561" spans="1:8" x14ac:dyDescent="0.25">
      <c r="A561" s="29" t="s">
        <v>472</v>
      </c>
      <c r="B561" s="28">
        <v>23355</v>
      </c>
      <c r="C561" s="28">
        <v>0</v>
      </c>
      <c r="D561" s="29">
        <v>17562</v>
      </c>
      <c r="E561" s="29">
        <v>5793</v>
      </c>
      <c r="F561" s="29"/>
      <c r="G561" s="29"/>
      <c r="H561" s="29"/>
    </row>
    <row r="562" spans="1:8" x14ac:dyDescent="0.25">
      <c r="A562" s="29" t="s">
        <v>476</v>
      </c>
      <c r="B562" s="28">
        <v>33652</v>
      </c>
      <c r="C562" s="28">
        <v>0</v>
      </c>
      <c r="D562" s="29">
        <v>23132</v>
      </c>
      <c r="E562" s="29">
        <v>10520</v>
      </c>
      <c r="F562" s="29"/>
      <c r="G562" s="29"/>
      <c r="H562" s="29"/>
    </row>
    <row r="563" spans="1:8" x14ac:dyDescent="0.25">
      <c r="A563" s="29" t="s">
        <v>465</v>
      </c>
      <c r="B563" s="28">
        <v>7158</v>
      </c>
      <c r="C563" s="28">
        <v>0</v>
      </c>
      <c r="D563" s="29">
        <v>4899</v>
      </c>
      <c r="E563" s="29">
        <v>2259</v>
      </c>
      <c r="F563" s="29"/>
      <c r="G563" s="29"/>
      <c r="H563" s="29"/>
    </row>
    <row r="564" spans="1:8" x14ac:dyDescent="0.25">
      <c r="A564" s="29" t="s">
        <v>459</v>
      </c>
      <c r="B564" s="28">
        <v>25980</v>
      </c>
      <c r="C564" s="28">
        <v>0</v>
      </c>
      <c r="D564" s="29">
        <v>22385</v>
      </c>
      <c r="E564" s="29">
        <v>3595</v>
      </c>
      <c r="F564" s="29"/>
      <c r="G564" s="29"/>
      <c r="H564" s="29"/>
    </row>
    <row r="565" spans="1:8" x14ac:dyDescent="0.25">
      <c r="A565" s="29" t="s">
        <v>471</v>
      </c>
      <c r="B565" s="28">
        <v>31580</v>
      </c>
      <c r="C565" s="28">
        <v>0</v>
      </c>
      <c r="D565" s="29">
        <v>26507</v>
      </c>
      <c r="E565" s="29">
        <v>5073</v>
      </c>
      <c r="F565" s="29"/>
      <c r="G565" s="29"/>
      <c r="H565" s="29"/>
    </row>
    <row r="566" spans="1:8" x14ac:dyDescent="0.25">
      <c r="A566" s="29" t="s">
        <v>467</v>
      </c>
      <c r="B566" s="28">
        <v>13356</v>
      </c>
      <c r="C566" s="28">
        <v>0</v>
      </c>
      <c r="D566" s="29">
        <v>9072</v>
      </c>
      <c r="E566" s="29">
        <v>4284</v>
      </c>
      <c r="F566" s="29"/>
      <c r="G566" s="29"/>
      <c r="H566" s="29"/>
    </row>
    <row r="567" spans="1:8" x14ac:dyDescent="0.25">
      <c r="A567" s="29" t="s">
        <v>475</v>
      </c>
      <c r="B567" s="28">
        <v>23053</v>
      </c>
      <c r="C567" s="28">
        <v>0</v>
      </c>
      <c r="D567" s="29">
        <v>18122</v>
      </c>
      <c r="E567" s="29">
        <v>4931</v>
      </c>
      <c r="F567" s="29"/>
      <c r="G567" s="29"/>
      <c r="H567" s="29"/>
    </row>
    <row r="568" spans="1:8" x14ac:dyDescent="0.25">
      <c r="A568" s="29" t="s">
        <v>456</v>
      </c>
      <c r="B568" s="28">
        <v>24634</v>
      </c>
      <c r="C568" s="28">
        <v>0</v>
      </c>
      <c r="D568" s="29">
        <v>12317</v>
      </c>
      <c r="E568" s="29">
        <v>12317</v>
      </c>
      <c r="F568" s="29"/>
      <c r="G568" s="29"/>
      <c r="H568" s="29"/>
    </row>
    <row r="569" spans="1:8" x14ac:dyDescent="0.25">
      <c r="A569" s="29" t="s">
        <v>473</v>
      </c>
      <c r="B569" s="28">
        <v>17210</v>
      </c>
      <c r="C569" s="28">
        <v>0</v>
      </c>
      <c r="D569" s="29">
        <v>13393</v>
      </c>
      <c r="E569" s="29">
        <v>3817</v>
      </c>
      <c r="F569" s="29"/>
      <c r="G569" s="29"/>
      <c r="H569" s="29"/>
    </row>
    <row r="570" spans="1:8" x14ac:dyDescent="0.25">
      <c r="A570" s="29" t="s">
        <v>474</v>
      </c>
      <c r="B570" s="28">
        <v>13554</v>
      </c>
      <c r="C570" s="28">
        <v>0</v>
      </c>
      <c r="D570" s="29">
        <v>9675</v>
      </c>
      <c r="E570" s="29">
        <v>3879</v>
      </c>
      <c r="F570" s="29"/>
      <c r="G570" s="29"/>
      <c r="H570" s="29"/>
    </row>
    <row r="571" spans="1:8" x14ac:dyDescent="0.25">
      <c r="A571" s="29" t="s">
        <v>480</v>
      </c>
      <c r="B571" s="28">
        <v>20201</v>
      </c>
      <c r="C571" s="28">
        <v>0</v>
      </c>
      <c r="D571" s="29">
        <v>16115</v>
      </c>
      <c r="E571" s="29">
        <v>4086</v>
      </c>
      <c r="F571" s="29"/>
      <c r="G571" s="29"/>
      <c r="H571" s="29"/>
    </row>
    <row r="572" spans="1:8" x14ac:dyDescent="0.25">
      <c r="A572" s="28" t="s">
        <v>426</v>
      </c>
      <c r="B572" s="31">
        <f>SUM(B573:B579)</f>
        <v>63662</v>
      </c>
      <c r="C572" s="31">
        <f>SUM(C573:C579)</f>
        <v>304864</v>
      </c>
      <c r="D572" s="31">
        <f t="shared" ref="D572:H572" si="30">SUM(D573:D579)</f>
        <v>35724</v>
      </c>
      <c r="E572" s="31">
        <f t="shared" si="30"/>
        <v>27938</v>
      </c>
      <c r="F572" s="31">
        <f t="shared" si="30"/>
        <v>51500</v>
      </c>
      <c r="G572" s="31">
        <f t="shared" si="30"/>
        <v>11211</v>
      </c>
      <c r="H572" s="31">
        <f t="shared" si="30"/>
        <v>242153</v>
      </c>
    </row>
    <row r="573" spans="1:8" x14ac:dyDescent="0.25">
      <c r="A573" s="29" t="s">
        <v>427</v>
      </c>
      <c r="B573" s="28">
        <v>3846</v>
      </c>
      <c r="C573" s="28">
        <v>7514</v>
      </c>
      <c r="D573" s="29">
        <v>1786</v>
      </c>
      <c r="E573" s="29">
        <v>2060</v>
      </c>
      <c r="F573" s="29">
        <v>2244</v>
      </c>
      <c r="G573" s="29">
        <v>1670</v>
      </c>
      <c r="H573" s="29">
        <v>3600</v>
      </c>
    </row>
    <row r="574" spans="1:8" x14ac:dyDescent="0.25">
      <c r="A574" s="29" t="s">
        <v>429</v>
      </c>
      <c r="B574" s="28">
        <v>16368</v>
      </c>
      <c r="C574" s="28">
        <v>17410</v>
      </c>
      <c r="D574" s="29">
        <v>7237</v>
      </c>
      <c r="E574" s="29">
        <v>9131</v>
      </c>
      <c r="F574" s="29">
        <v>3487</v>
      </c>
      <c r="G574" s="29"/>
      <c r="H574" s="29">
        <v>13923</v>
      </c>
    </row>
    <row r="575" spans="1:8" x14ac:dyDescent="0.25">
      <c r="A575" s="29" t="s">
        <v>431</v>
      </c>
      <c r="B575" s="28">
        <v>7560</v>
      </c>
      <c r="C575" s="28">
        <v>5556</v>
      </c>
      <c r="D575" s="29">
        <v>5470</v>
      </c>
      <c r="E575" s="29">
        <v>2090</v>
      </c>
      <c r="F575" s="29">
        <v>1990</v>
      </c>
      <c r="G575" s="29">
        <v>1714</v>
      </c>
      <c r="H575" s="29">
        <v>1852</v>
      </c>
    </row>
    <row r="576" spans="1:8" x14ac:dyDescent="0.25">
      <c r="A576" s="29" t="s">
        <v>432</v>
      </c>
      <c r="B576" s="28">
        <v>15936</v>
      </c>
      <c r="C576" s="28">
        <v>51050</v>
      </c>
      <c r="D576" s="29">
        <v>9615</v>
      </c>
      <c r="E576" s="29">
        <v>6321</v>
      </c>
      <c r="F576" s="29">
        <v>36222</v>
      </c>
      <c r="G576" s="29">
        <v>6028</v>
      </c>
      <c r="H576" s="29">
        <v>8800</v>
      </c>
    </row>
    <row r="577" spans="1:8" x14ac:dyDescent="0.25">
      <c r="A577" s="29" t="s">
        <v>428</v>
      </c>
      <c r="B577" s="28">
        <v>3706</v>
      </c>
      <c r="C577" s="28">
        <v>2269</v>
      </c>
      <c r="D577" s="29">
        <v>2840</v>
      </c>
      <c r="E577" s="29">
        <v>866</v>
      </c>
      <c r="F577" s="29">
        <v>1807</v>
      </c>
      <c r="G577" s="29"/>
      <c r="H577" s="29">
        <v>462</v>
      </c>
    </row>
    <row r="578" spans="1:8" x14ac:dyDescent="0.25">
      <c r="A578" s="29" t="s">
        <v>860</v>
      </c>
      <c r="B578" s="28">
        <v>6552</v>
      </c>
      <c r="C578" s="28">
        <v>21063</v>
      </c>
      <c r="D578" s="29">
        <v>4334</v>
      </c>
      <c r="E578" s="29">
        <v>2218</v>
      </c>
      <c r="F578" s="29">
        <v>3782</v>
      </c>
      <c r="G578" s="29">
        <v>1678</v>
      </c>
      <c r="H578" s="29">
        <v>15603</v>
      </c>
    </row>
    <row r="579" spans="1:8" x14ac:dyDescent="0.25">
      <c r="A579" s="29" t="s">
        <v>430</v>
      </c>
      <c r="B579" s="28">
        <v>9694</v>
      </c>
      <c r="C579" s="28">
        <v>200002</v>
      </c>
      <c r="D579" s="29">
        <v>4442</v>
      </c>
      <c r="E579" s="29">
        <v>5252</v>
      </c>
      <c r="F579" s="29">
        <v>1968</v>
      </c>
      <c r="G579" s="29">
        <v>121</v>
      </c>
      <c r="H579" s="29">
        <v>197913</v>
      </c>
    </row>
    <row r="580" spans="1:8" x14ac:dyDescent="0.25">
      <c r="A580" s="28" t="s">
        <v>434</v>
      </c>
      <c r="B580" s="31">
        <f>B581+B582+B583</f>
        <v>40805</v>
      </c>
      <c r="C580" s="31">
        <f>C581+C582+C583</f>
        <v>101715</v>
      </c>
      <c r="D580" s="31">
        <f t="shared" ref="D580:H580" si="31">D581+D582+D583</f>
        <v>24016</v>
      </c>
      <c r="E580" s="31">
        <f t="shared" si="31"/>
        <v>16789</v>
      </c>
      <c r="F580" s="31">
        <f t="shared" si="31"/>
        <v>62270</v>
      </c>
      <c r="G580" s="31">
        <f t="shared" si="31"/>
        <v>25305</v>
      </c>
      <c r="H580" s="31">
        <f t="shared" si="31"/>
        <v>14140</v>
      </c>
    </row>
    <row r="581" spans="1:8" x14ac:dyDescent="0.25">
      <c r="A581" s="29" t="s">
        <v>435</v>
      </c>
      <c r="B581" s="28">
        <v>35868</v>
      </c>
      <c r="C581" s="28">
        <v>101715</v>
      </c>
      <c r="D581" s="29">
        <v>19819</v>
      </c>
      <c r="E581" s="29">
        <v>16049</v>
      </c>
      <c r="F581" s="29">
        <v>62270</v>
      </c>
      <c r="G581" s="29">
        <v>25305</v>
      </c>
      <c r="H581" s="29">
        <v>14140</v>
      </c>
    </row>
    <row r="582" spans="1:8" x14ac:dyDescent="0.25">
      <c r="A582" s="29" t="s">
        <v>436</v>
      </c>
      <c r="B582" s="28">
        <v>2956</v>
      </c>
      <c r="C582" s="28">
        <v>0</v>
      </c>
      <c r="D582" s="29">
        <v>2628</v>
      </c>
      <c r="E582" s="29">
        <v>328</v>
      </c>
      <c r="F582" s="29"/>
      <c r="G582" s="29"/>
      <c r="H582" s="29"/>
    </row>
    <row r="583" spans="1:8" x14ac:dyDescent="0.25">
      <c r="A583" s="29" t="s">
        <v>437</v>
      </c>
      <c r="B583" s="28">
        <v>1981</v>
      </c>
      <c r="C583" s="28">
        <v>0</v>
      </c>
      <c r="D583" s="29">
        <v>1569</v>
      </c>
      <c r="E583" s="29">
        <v>412</v>
      </c>
      <c r="F583" s="29"/>
      <c r="G583" s="29"/>
      <c r="H583" s="29"/>
    </row>
    <row r="584" spans="1:8" x14ac:dyDescent="0.25">
      <c r="A584" s="28" t="s">
        <v>104</v>
      </c>
      <c r="B584" s="31">
        <f>SUM(B585:B605)</f>
        <v>114409</v>
      </c>
      <c r="C584" s="31">
        <f>SUM(C585:C605)</f>
        <v>1209789</v>
      </c>
      <c r="D584" s="31">
        <f t="shared" ref="D584:H584" si="32">SUM(D585:D605)</f>
        <v>74599</v>
      </c>
      <c r="E584" s="31">
        <f t="shared" si="32"/>
        <v>39810</v>
      </c>
      <c r="F584" s="31">
        <f t="shared" si="32"/>
        <v>78807</v>
      </c>
      <c r="G584" s="31">
        <f t="shared" si="32"/>
        <v>415839</v>
      </c>
      <c r="H584" s="31">
        <f t="shared" si="32"/>
        <v>715143</v>
      </c>
    </row>
    <row r="585" spans="1:8" x14ac:dyDescent="0.25">
      <c r="A585" s="29" t="s">
        <v>105</v>
      </c>
      <c r="B585" s="28">
        <v>3028</v>
      </c>
      <c r="C585" s="28">
        <v>1638</v>
      </c>
      <c r="D585" s="29">
        <v>1950</v>
      </c>
      <c r="E585" s="29">
        <v>1078</v>
      </c>
      <c r="F585" s="29"/>
      <c r="G585" s="29"/>
      <c r="H585" s="29">
        <v>1638</v>
      </c>
    </row>
    <row r="586" spans="1:8" x14ac:dyDescent="0.25">
      <c r="A586" s="29" t="s">
        <v>106</v>
      </c>
      <c r="B586" s="28">
        <v>17303</v>
      </c>
      <c r="C586" s="28">
        <v>132</v>
      </c>
      <c r="D586" s="29">
        <v>4693</v>
      </c>
      <c r="E586" s="29">
        <v>12610</v>
      </c>
      <c r="F586" s="29"/>
      <c r="G586" s="29"/>
      <c r="H586" s="29">
        <v>132</v>
      </c>
    </row>
    <row r="587" spans="1:8" x14ac:dyDescent="0.25">
      <c r="A587" s="29" t="s">
        <v>107</v>
      </c>
      <c r="B587" s="28">
        <v>3452</v>
      </c>
      <c r="C587" s="28">
        <v>32</v>
      </c>
      <c r="D587" s="29">
        <v>2403</v>
      </c>
      <c r="E587" s="29">
        <v>1049</v>
      </c>
      <c r="F587" s="29"/>
      <c r="G587" s="29"/>
      <c r="H587" s="29">
        <v>32</v>
      </c>
    </row>
    <row r="588" spans="1:8" x14ac:dyDescent="0.25">
      <c r="A588" s="29" t="s">
        <v>108</v>
      </c>
      <c r="B588" s="28">
        <v>3170</v>
      </c>
      <c r="C588" s="28">
        <v>0</v>
      </c>
      <c r="D588" s="29">
        <v>2570</v>
      </c>
      <c r="E588" s="29">
        <v>600</v>
      </c>
      <c r="F588" s="29"/>
      <c r="G588" s="29"/>
      <c r="H588" s="29"/>
    </row>
    <row r="589" spans="1:8" x14ac:dyDescent="0.25">
      <c r="A589" s="29" t="s">
        <v>109</v>
      </c>
      <c r="B589" s="28">
        <v>442</v>
      </c>
      <c r="C589" s="28">
        <v>2</v>
      </c>
      <c r="D589" s="29">
        <v>413</v>
      </c>
      <c r="E589" s="29">
        <v>29</v>
      </c>
      <c r="F589" s="29"/>
      <c r="G589" s="29"/>
      <c r="H589" s="29">
        <v>2</v>
      </c>
    </row>
    <row r="590" spans="1:8" x14ac:dyDescent="0.25">
      <c r="A590" s="29" t="s">
        <v>110</v>
      </c>
      <c r="B590" s="28">
        <v>3733</v>
      </c>
      <c r="C590" s="28">
        <v>570</v>
      </c>
      <c r="D590" s="29">
        <v>2826</v>
      </c>
      <c r="E590" s="29">
        <v>907</v>
      </c>
      <c r="F590" s="29">
        <v>343</v>
      </c>
      <c r="G590" s="29"/>
      <c r="H590" s="29">
        <v>227</v>
      </c>
    </row>
    <row r="591" spans="1:8" x14ac:dyDescent="0.25">
      <c r="A591" s="29" t="s">
        <v>111</v>
      </c>
      <c r="B591" s="28">
        <v>5753</v>
      </c>
      <c r="C591" s="28">
        <v>10580</v>
      </c>
      <c r="D591" s="29">
        <v>4154</v>
      </c>
      <c r="E591" s="29">
        <v>1599</v>
      </c>
      <c r="F591" s="29">
        <v>2153</v>
      </c>
      <c r="G591" s="29"/>
      <c r="H591" s="29">
        <v>8427</v>
      </c>
    </row>
    <row r="592" spans="1:8" x14ac:dyDescent="0.25">
      <c r="A592" s="29" t="s">
        <v>112</v>
      </c>
      <c r="B592" s="28">
        <v>1106</v>
      </c>
      <c r="C592" s="28">
        <v>36645</v>
      </c>
      <c r="D592" s="29">
        <v>841</v>
      </c>
      <c r="E592" s="29">
        <v>265</v>
      </c>
      <c r="F592" s="29">
        <v>36631</v>
      </c>
      <c r="G592" s="29"/>
      <c r="H592" s="29">
        <v>14</v>
      </c>
    </row>
    <row r="593" spans="1:8" x14ac:dyDescent="0.25">
      <c r="A593" s="29" t="s">
        <v>113</v>
      </c>
      <c r="B593" s="28">
        <v>3240</v>
      </c>
      <c r="C593" s="28">
        <v>212</v>
      </c>
      <c r="D593" s="29">
        <v>1756</v>
      </c>
      <c r="E593" s="29">
        <v>1484</v>
      </c>
      <c r="F593" s="29"/>
      <c r="G593" s="29"/>
      <c r="H593" s="29">
        <v>212</v>
      </c>
    </row>
    <row r="594" spans="1:8" x14ac:dyDescent="0.25">
      <c r="A594" s="29" t="s">
        <v>114</v>
      </c>
      <c r="B594" s="28">
        <v>3488</v>
      </c>
      <c r="C594" s="28">
        <v>79</v>
      </c>
      <c r="D594" s="29">
        <v>2310</v>
      </c>
      <c r="E594" s="29">
        <v>1178</v>
      </c>
      <c r="F594" s="29"/>
      <c r="G594" s="29"/>
      <c r="H594" s="29">
        <v>79</v>
      </c>
    </row>
    <row r="595" spans="1:8" x14ac:dyDescent="0.25">
      <c r="A595" s="29" t="s">
        <v>115</v>
      </c>
      <c r="B595" s="28">
        <v>2231</v>
      </c>
      <c r="C595" s="28">
        <v>18</v>
      </c>
      <c r="D595" s="29">
        <v>2042</v>
      </c>
      <c r="E595" s="29">
        <v>189</v>
      </c>
      <c r="F595" s="29"/>
      <c r="G595" s="29"/>
      <c r="H595" s="29">
        <v>18</v>
      </c>
    </row>
    <row r="596" spans="1:8" x14ac:dyDescent="0.25">
      <c r="A596" s="29" t="s">
        <v>116</v>
      </c>
      <c r="B596" s="28">
        <v>1481</v>
      </c>
      <c r="C596" s="28">
        <v>324</v>
      </c>
      <c r="D596" s="29">
        <v>1095</v>
      </c>
      <c r="E596" s="29">
        <v>386</v>
      </c>
      <c r="F596" s="29"/>
      <c r="G596" s="29"/>
      <c r="H596" s="29">
        <v>324</v>
      </c>
    </row>
    <row r="597" spans="1:8" x14ac:dyDescent="0.25">
      <c r="A597" s="29" t="s">
        <v>119</v>
      </c>
      <c r="B597" s="28">
        <v>43914</v>
      </c>
      <c r="C597" s="28">
        <v>1125374</v>
      </c>
      <c r="D597" s="29">
        <v>30005</v>
      </c>
      <c r="E597" s="29">
        <v>13909</v>
      </c>
      <c r="F597" s="29">
        <v>39680</v>
      </c>
      <c r="G597" s="29">
        <v>415839</v>
      </c>
      <c r="H597" s="29">
        <v>669855</v>
      </c>
    </row>
    <row r="598" spans="1:8" x14ac:dyDescent="0.25">
      <c r="A598" s="29" t="s">
        <v>117</v>
      </c>
      <c r="B598" s="28">
        <v>2796</v>
      </c>
      <c r="C598" s="28">
        <v>0</v>
      </c>
      <c r="D598" s="29">
        <v>2425</v>
      </c>
      <c r="E598" s="29">
        <v>371</v>
      </c>
      <c r="F598" s="29"/>
      <c r="G598" s="29"/>
      <c r="H598" s="29"/>
    </row>
    <row r="599" spans="1:8" x14ac:dyDescent="0.25">
      <c r="A599" s="29" t="s">
        <v>118</v>
      </c>
      <c r="B599" s="28">
        <v>1223</v>
      </c>
      <c r="C599" s="28">
        <v>13</v>
      </c>
      <c r="D599" s="29">
        <v>1094</v>
      </c>
      <c r="E599" s="29">
        <v>129</v>
      </c>
      <c r="F599" s="29"/>
      <c r="G599" s="29"/>
      <c r="H599" s="29">
        <v>13</v>
      </c>
    </row>
    <row r="600" spans="1:8" x14ac:dyDescent="0.25">
      <c r="A600" s="29" t="s">
        <v>120</v>
      </c>
      <c r="B600" s="28">
        <v>6903</v>
      </c>
      <c r="C600" s="28">
        <v>463</v>
      </c>
      <c r="D600" s="29">
        <v>5159</v>
      </c>
      <c r="E600" s="29">
        <v>1744</v>
      </c>
      <c r="F600" s="29"/>
      <c r="G600" s="29"/>
      <c r="H600" s="29">
        <v>463</v>
      </c>
    </row>
    <row r="601" spans="1:8" x14ac:dyDescent="0.25">
      <c r="A601" s="29" t="s">
        <v>121</v>
      </c>
      <c r="B601" s="28">
        <v>2078</v>
      </c>
      <c r="C601" s="28">
        <v>30</v>
      </c>
      <c r="D601" s="29">
        <v>1669</v>
      </c>
      <c r="E601" s="29">
        <v>409</v>
      </c>
      <c r="F601" s="29"/>
      <c r="G601" s="29"/>
      <c r="H601" s="29">
        <v>30</v>
      </c>
    </row>
    <row r="602" spans="1:8" x14ac:dyDescent="0.25">
      <c r="A602" s="29" t="s">
        <v>122</v>
      </c>
      <c r="B602" s="28">
        <v>1567</v>
      </c>
      <c r="C602" s="28">
        <v>2541</v>
      </c>
      <c r="D602" s="29">
        <v>1433</v>
      </c>
      <c r="E602" s="29">
        <v>134</v>
      </c>
      <c r="F602" s="29"/>
      <c r="G602" s="29"/>
      <c r="H602" s="29">
        <v>2541</v>
      </c>
    </row>
    <row r="603" spans="1:8" x14ac:dyDescent="0.25">
      <c r="A603" s="29" t="s">
        <v>123</v>
      </c>
      <c r="B603" s="28">
        <v>2712</v>
      </c>
      <c r="C603" s="28">
        <v>15659</v>
      </c>
      <c r="D603" s="29">
        <v>2123</v>
      </c>
      <c r="E603" s="29">
        <v>589</v>
      </c>
      <c r="F603" s="29"/>
      <c r="G603" s="29"/>
      <c r="H603" s="29">
        <v>15659</v>
      </c>
    </row>
    <row r="604" spans="1:8" x14ac:dyDescent="0.25">
      <c r="A604" s="29" t="s">
        <v>124</v>
      </c>
      <c r="B604" s="28">
        <v>3409</v>
      </c>
      <c r="C604" s="28">
        <v>10300</v>
      </c>
      <c r="D604" s="29">
        <v>2614</v>
      </c>
      <c r="E604" s="29">
        <v>795</v>
      </c>
      <c r="F604" s="29"/>
      <c r="G604" s="29"/>
      <c r="H604" s="29">
        <v>10300</v>
      </c>
    </row>
    <row r="605" spans="1:8" x14ac:dyDescent="0.25">
      <c r="A605" s="29" t="s">
        <v>125</v>
      </c>
      <c r="B605" s="28">
        <v>1380</v>
      </c>
      <c r="C605" s="28">
        <v>5177</v>
      </c>
      <c r="D605" s="29">
        <v>1024</v>
      </c>
      <c r="E605" s="29">
        <v>356</v>
      </c>
      <c r="F605" s="29"/>
      <c r="G605" s="29"/>
      <c r="H605" s="29">
        <v>5177</v>
      </c>
    </row>
    <row r="606" spans="1:8" x14ac:dyDescent="0.25">
      <c r="A606" s="28" t="s">
        <v>438</v>
      </c>
      <c r="B606" s="31">
        <f>B607+B608+B609</f>
        <v>26729</v>
      </c>
      <c r="C606" s="31">
        <f>C607+C608+C609</f>
        <v>93353</v>
      </c>
      <c r="D606" s="31">
        <f t="shared" ref="D606:H606" si="33">D607+D608+D609</f>
        <v>17636</v>
      </c>
      <c r="E606" s="31">
        <f t="shared" si="33"/>
        <v>9093</v>
      </c>
      <c r="F606" s="31">
        <f t="shared" si="33"/>
        <v>15562</v>
      </c>
      <c r="G606" s="31">
        <f t="shared" si="33"/>
        <v>1821</v>
      </c>
      <c r="H606" s="31">
        <f t="shared" si="33"/>
        <v>75970</v>
      </c>
    </row>
    <row r="607" spans="1:8" x14ac:dyDescent="0.25">
      <c r="A607" s="29" t="s">
        <v>439</v>
      </c>
      <c r="B607" s="28">
        <v>20967</v>
      </c>
      <c r="C607" s="28">
        <v>93353</v>
      </c>
      <c r="D607" s="29">
        <v>13604</v>
      </c>
      <c r="E607" s="29">
        <v>7363</v>
      </c>
      <c r="F607" s="29">
        <v>15562</v>
      </c>
      <c r="G607" s="29">
        <v>1821</v>
      </c>
      <c r="H607" s="29">
        <v>75970</v>
      </c>
    </row>
    <row r="608" spans="1:8" x14ac:dyDescent="0.25">
      <c r="A608" s="29" t="s">
        <v>440</v>
      </c>
      <c r="B608" s="28">
        <v>2349</v>
      </c>
      <c r="C608" s="28">
        <v>0</v>
      </c>
      <c r="D608" s="29">
        <v>1953</v>
      </c>
      <c r="E608" s="29">
        <v>396</v>
      </c>
      <c r="F608" s="29"/>
      <c r="G608" s="29"/>
      <c r="H608" s="29"/>
    </row>
    <row r="609" spans="1:8" x14ac:dyDescent="0.25">
      <c r="A609" s="29" t="s">
        <v>441</v>
      </c>
      <c r="B609" s="28">
        <v>3413</v>
      </c>
      <c r="C609" s="28">
        <v>0</v>
      </c>
      <c r="D609" s="29">
        <v>2079</v>
      </c>
      <c r="E609" s="29">
        <v>1334</v>
      </c>
      <c r="F609" s="29"/>
      <c r="G609" s="29"/>
      <c r="H609" s="29"/>
    </row>
    <row r="610" spans="1:8" x14ac:dyDescent="0.25">
      <c r="A610" s="28" t="s">
        <v>442</v>
      </c>
      <c r="B610" s="31">
        <f>SUM(B611:B621)</f>
        <v>103943</v>
      </c>
      <c r="C610" s="31">
        <f>SUM(C611:C621)</f>
        <v>321892</v>
      </c>
      <c r="D610" s="31">
        <f t="shared" ref="D610:H610" si="34">SUM(D611:D621)</f>
        <v>75518</v>
      </c>
      <c r="E610" s="31">
        <f t="shared" si="34"/>
        <v>28425</v>
      </c>
      <c r="F610" s="31">
        <f t="shared" si="34"/>
        <v>3682</v>
      </c>
      <c r="G610" s="31">
        <f t="shared" si="34"/>
        <v>180738</v>
      </c>
      <c r="H610" s="31">
        <f t="shared" si="34"/>
        <v>137472</v>
      </c>
    </row>
    <row r="611" spans="1:8" x14ac:dyDescent="0.25">
      <c r="A611" s="29" t="s">
        <v>443</v>
      </c>
      <c r="B611" s="28">
        <v>4359</v>
      </c>
      <c r="C611" s="28">
        <v>1122</v>
      </c>
      <c r="D611" s="29">
        <v>2440</v>
      </c>
      <c r="E611" s="29">
        <v>1919</v>
      </c>
      <c r="F611" s="29">
        <v>0</v>
      </c>
      <c r="G611" s="29">
        <v>0</v>
      </c>
      <c r="H611" s="29">
        <v>1122</v>
      </c>
    </row>
    <row r="612" spans="1:8" x14ac:dyDescent="0.25">
      <c r="A612" s="29" t="s">
        <v>445</v>
      </c>
      <c r="B612" s="28">
        <v>1699</v>
      </c>
      <c r="C612" s="28">
        <v>3200</v>
      </c>
      <c r="D612" s="29">
        <v>1384</v>
      </c>
      <c r="E612" s="29">
        <v>315</v>
      </c>
      <c r="F612" s="29"/>
      <c r="G612" s="29"/>
      <c r="H612" s="29">
        <v>3200</v>
      </c>
    </row>
    <row r="613" spans="1:8" x14ac:dyDescent="0.25">
      <c r="A613" s="29" t="s">
        <v>444</v>
      </c>
      <c r="B613" s="28">
        <v>29181</v>
      </c>
      <c r="C613" s="28">
        <v>7508</v>
      </c>
      <c r="D613" s="29">
        <v>19308</v>
      </c>
      <c r="E613" s="29">
        <v>9873</v>
      </c>
      <c r="F613" s="29">
        <v>739</v>
      </c>
      <c r="G613" s="29"/>
      <c r="H613" s="29">
        <v>6769</v>
      </c>
    </row>
    <row r="614" spans="1:8" x14ac:dyDescent="0.25">
      <c r="A614" s="29" t="s">
        <v>453</v>
      </c>
      <c r="B614" s="28">
        <v>1095</v>
      </c>
      <c r="C614" s="28">
        <v>4029</v>
      </c>
      <c r="D614" s="29">
        <v>872</v>
      </c>
      <c r="E614" s="29">
        <v>223</v>
      </c>
      <c r="F614" s="29"/>
      <c r="G614" s="29">
        <v>6</v>
      </c>
      <c r="H614" s="29">
        <v>4023</v>
      </c>
    </row>
    <row r="615" spans="1:8" x14ac:dyDescent="0.25">
      <c r="A615" s="29" t="s">
        <v>446</v>
      </c>
      <c r="B615" s="28">
        <v>6528</v>
      </c>
      <c r="C615" s="28">
        <v>27191</v>
      </c>
      <c r="D615" s="29">
        <v>5005</v>
      </c>
      <c r="E615" s="29">
        <v>1523</v>
      </c>
      <c r="F615" s="29"/>
      <c r="G615" s="29"/>
      <c r="H615" s="29">
        <v>27191</v>
      </c>
    </row>
    <row r="616" spans="1:8" x14ac:dyDescent="0.25">
      <c r="A616" s="29" t="s">
        <v>447</v>
      </c>
      <c r="B616" s="28">
        <v>4244</v>
      </c>
      <c r="C616" s="28">
        <v>45578</v>
      </c>
      <c r="D616" s="29">
        <v>2708</v>
      </c>
      <c r="E616" s="29">
        <v>1536</v>
      </c>
      <c r="F616" s="29"/>
      <c r="G616" s="29"/>
      <c r="H616" s="29">
        <v>45578</v>
      </c>
    </row>
    <row r="617" spans="1:8" x14ac:dyDescent="0.25">
      <c r="A617" s="29" t="s">
        <v>448</v>
      </c>
      <c r="B617" s="28">
        <v>14522</v>
      </c>
      <c r="C617" s="28">
        <v>1418</v>
      </c>
      <c r="D617" s="29">
        <v>12340</v>
      </c>
      <c r="E617" s="29">
        <v>2182</v>
      </c>
      <c r="F617" s="29">
        <v>1418</v>
      </c>
      <c r="G617" s="29"/>
      <c r="H617" s="29"/>
    </row>
    <row r="618" spans="1:8" x14ac:dyDescent="0.25">
      <c r="A618" s="29" t="s">
        <v>450</v>
      </c>
      <c r="B618" s="28">
        <v>2018</v>
      </c>
      <c r="C618" s="28">
        <v>14567</v>
      </c>
      <c r="D618" s="29">
        <v>1280</v>
      </c>
      <c r="E618" s="29">
        <v>738</v>
      </c>
      <c r="F618" s="29"/>
      <c r="G618" s="29"/>
      <c r="H618" s="29">
        <v>14567</v>
      </c>
    </row>
    <row r="619" spans="1:8" x14ac:dyDescent="0.25">
      <c r="A619" s="29" t="s">
        <v>449</v>
      </c>
      <c r="B619" s="28">
        <v>648</v>
      </c>
      <c r="C619" s="28">
        <v>5120</v>
      </c>
      <c r="D619" s="29">
        <v>583</v>
      </c>
      <c r="E619" s="29">
        <v>65</v>
      </c>
      <c r="F619" s="29"/>
      <c r="G619" s="29"/>
      <c r="H619" s="29">
        <v>5120</v>
      </c>
    </row>
    <row r="620" spans="1:8" x14ac:dyDescent="0.25">
      <c r="A620" s="29" t="s">
        <v>451</v>
      </c>
      <c r="B620" s="28">
        <v>34349</v>
      </c>
      <c r="C620" s="28">
        <v>200875</v>
      </c>
      <c r="D620" s="29">
        <v>25768</v>
      </c>
      <c r="E620" s="29">
        <v>8581</v>
      </c>
      <c r="F620" s="29">
        <v>1455</v>
      </c>
      <c r="G620" s="29">
        <v>180732</v>
      </c>
      <c r="H620" s="29">
        <v>18688</v>
      </c>
    </row>
    <row r="621" spans="1:8" x14ac:dyDescent="0.25">
      <c r="A621" s="29" t="s">
        <v>452</v>
      </c>
      <c r="B621" s="28">
        <v>5300</v>
      </c>
      <c r="C621" s="28">
        <v>11284</v>
      </c>
      <c r="D621" s="29">
        <v>3830</v>
      </c>
      <c r="E621" s="29">
        <v>1470</v>
      </c>
      <c r="F621" s="29">
        <v>70</v>
      </c>
      <c r="G621" s="29"/>
      <c r="H621" s="29">
        <v>11214</v>
      </c>
    </row>
    <row r="622" spans="1:8" x14ac:dyDescent="0.25">
      <c r="A622" s="28" t="s">
        <v>597</v>
      </c>
      <c r="B622" s="31">
        <f>SUM(B623:B636)</f>
        <v>70476</v>
      </c>
      <c r="C622" s="31">
        <f>SUM(C623:C636)</f>
        <v>80853</v>
      </c>
      <c r="D622" s="31">
        <f t="shared" ref="D622:H622" si="35">SUM(D623:D636)</f>
        <v>48372</v>
      </c>
      <c r="E622" s="31">
        <f t="shared" si="35"/>
        <v>22104</v>
      </c>
      <c r="F622" s="31">
        <f t="shared" si="35"/>
        <v>31377</v>
      </c>
      <c r="G622" s="31">
        <f t="shared" si="35"/>
        <v>0</v>
      </c>
      <c r="H622" s="31">
        <f t="shared" si="35"/>
        <v>49476</v>
      </c>
    </row>
    <row r="623" spans="1:8" x14ac:dyDescent="0.25">
      <c r="A623" s="29" t="s">
        <v>598</v>
      </c>
      <c r="B623" s="28">
        <v>4839</v>
      </c>
      <c r="C623" s="28">
        <v>0</v>
      </c>
      <c r="D623" s="29">
        <v>2588</v>
      </c>
      <c r="E623" s="29">
        <v>2251</v>
      </c>
      <c r="F623" s="29"/>
      <c r="G623" s="29"/>
      <c r="H623" s="29"/>
    </row>
    <row r="624" spans="1:8" x14ac:dyDescent="0.25">
      <c r="A624" s="29" t="s">
        <v>608</v>
      </c>
      <c r="B624" s="28">
        <v>17421</v>
      </c>
      <c r="C624" s="28">
        <v>63415</v>
      </c>
      <c r="D624" s="29">
        <v>10928</v>
      </c>
      <c r="E624" s="29">
        <v>6493</v>
      </c>
      <c r="F624" s="29">
        <v>31377</v>
      </c>
      <c r="G624" s="29"/>
      <c r="H624" s="29">
        <v>32038</v>
      </c>
    </row>
    <row r="625" spans="1:8" x14ac:dyDescent="0.25">
      <c r="A625" s="29" t="s">
        <v>599</v>
      </c>
      <c r="B625" s="28">
        <v>6567</v>
      </c>
      <c r="C625" s="28">
        <v>0</v>
      </c>
      <c r="D625" s="29">
        <v>5139</v>
      </c>
      <c r="E625" s="29">
        <v>1428</v>
      </c>
      <c r="F625" s="29"/>
      <c r="G625" s="29"/>
      <c r="H625" s="29"/>
    </row>
    <row r="626" spans="1:8" x14ac:dyDescent="0.25">
      <c r="A626" s="29" t="s">
        <v>600</v>
      </c>
      <c r="B626" s="28">
        <v>4172</v>
      </c>
      <c r="C626" s="28">
        <v>0</v>
      </c>
      <c r="D626" s="29">
        <v>1361</v>
      </c>
      <c r="E626" s="29">
        <v>2811</v>
      </c>
      <c r="F626" s="29"/>
      <c r="G626" s="29"/>
      <c r="H626" s="29"/>
    </row>
    <row r="627" spans="1:8" x14ac:dyDescent="0.25">
      <c r="A627" s="29" t="s">
        <v>861</v>
      </c>
      <c r="B627" s="28">
        <v>780</v>
      </c>
      <c r="C627" s="28"/>
      <c r="D627" s="29">
        <v>758</v>
      </c>
      <c r="E627" s="29">
        <v>22</v>
      </c>
      <c r="F627" s="29"/>
      <c r="G627" s="29"/>
      <c r="H627" s="29"/>
    </row>
    <row r="628" spans="1:8" x14ac:dyDescent="0.25">
      <c r="A628" s="29" t="s">
        <v>602</v>
      </c>
      <c r="B628" s="28">
        <v>3200</v>
      </c>
      <c r="C628" s="28">
        <v>3149</v>
      </c>
      <c r="D628" s="29">
        <v>2989</v>
      </c>
      <c r="E628" s="29">
        <v>211</v>
      </c>
      <c r="F628" s="29"/>
      <c r="G628" s="29"/>
      <c r="H628" s="29">
        <v>3149</v>
      </c>
    </row>
    <row r="629" spans="1:8" x14ac:dyDescent="0.25">
      <c r="A629" s="29" t="s">
        <v>603</v>
      </c>
      <c r="B629" s="28">
        <v>1469</v>
      </c>
      <c r="C629" s="28">
        <v>0</v>
      </c>
      <c r="D629" s="29">
        <v>1330</v>
      </c>
      <c r="E629" s="29">
        <v>139</v>
      </c>
      <c r="F629" s="29"/>
      <c r="G629" s="29"/>
      <c r="H629" s="29"/>
    </row>
    <row r="630" spans="1:8" x14ac:dyDescent="0.25">
      <c r="A630" s="29" t="s">
        <v>604</v>
      </c>
      <c r="B630" s="28">
        <v>1293</v>
      </c>
      <c r="C630" s="28">
        <v>0</v>
      </c>
      <c r="D630" s="29">
        <v>1009</v>
      </c>
      <c r="E630" s="29">
        <v>284</v>
      </c>
      <c r="F630" s="29"/>
      <c r="G630" s="29"/>
      <c r="H630" s="29"/>
    </row>
    <row r="631" spans="1:8" x14ac:dyDescent="0.25">
      <c r="A631" s="29" t="s">
        <v>605</v>
      </c>
      <c r="B631" s="28">
        <v>1538</v>
      </c>
      <c r="C631" s="28">
        <v>0</v>
      </c>
      <c r="D631" s="29">
        <v>1249</v>
      </c>
      <c r="E631" s="29">
        <v>289</v>
      </c>
      <c r="F631" s="29"/>
      <c r="G631" s="29"/>
      <c r="H631" s="29"/>
    </row>
    <row r="632" spans="1:8" x14ac:dyDescent="0.25">
      <c r="A632" s="29" t="s">
        <v>862</v>
      </c>
      <c r="B632" s="28">
        <v>2815</v>
      </c>
      <c r="C632" s="28">
        <v>0</v>
      </c>
      <c r="D632" s="29">
        <v>1718</v>
      </c>
      <c r="E632" s="29">
        <v>1097</v>
      </c>
      <c r="F632" s="29"/>
      <c r="G632" s="29"/>
      <c r="H632" s="29"/>
    </row>
    <row r="633" spans="1:8" x14ac:dyDescent="0.25">
      <c r="A633" s="29" t="s">
        <v>607</v>
      </c>
      <c r="B633" s="28">
        <v>18901</v>
      </c>
      <c r="C633" s="28">
        <v>14289</v>
      </c>
      <c r="D633" s="29">
        <v>13972</v>
      </c>
      <c r="E633" s="29">
        <v>4929</v>
      </c>
      <c r="F633" s="29"/>
      <c r="G633" s="29"/>
      <c r="H633" s="29">
        <v>14289</v>
      </c>
    </row>
    <row r="634" spans="1:8" x14ac:dyDescent="0.25">
      <c r="A634" s="29" t="s">
        <v>609</v>
      </c>
      <c r="B634" s="28">
        <v>2816</v>
      </c>
      <c r="C634" s="28">
        <v>0</v>
      </c>
      <c r="D634" s="29">
        <v>2222</v>
      </c>
      <c r="E634" s="29">
        <v>594</v>
      </c>
      <c r="F634" s="29"/>
      <c r="G634" s="29"/>
      <c r="H634" s="29"/>
    </row>
    <row r="635" spans="1:8" x14ac:dyDescent="0.25">
      <c r="A635" s="29" t="s">
        <v>610</v>
      </c>
      <c r="B635" s="28">
        <v>3355</v>
      </c>
      <c r="C635" s="28">
        <v>0</v>
      </c>
      <c r="D635" s="29">
        <v>2324</v>
      </c>
      <c r="E635" s="29">
        <v>1031</v>
      </c>
      <c r="F635" s="29"/>
      <c r="G635" s="29"/>
      <c r="H635" s="29"/>
    </row>
    <row r="636" spans="1:8" x14ac:dyDescent="0.25">
      <c r="A636" s="29" t="s">
        <v>611</v>
      </c>
      <c r="B636" s="28">
        <v>1310</v>
      </c>
      <c r="C636" s="28">
        <v>0</v>
      </c>
      <c r="D636" s="29">
        <v>785</v>
      </c>
      <c r="E636" s="29">
        <v>525</v>
      </c>
      <c r="F636" s="29"/>
      <c r="G636" s="29"/>
      <c r="H636" s="29"/>
    </row>
    <row r="637" spans="1:8" x14ac:dyDescent="0.25">
      <c r="A637" s="28" t="s">
        <v>126</v>
      </c>
      <c r="B637" s="31">
        <f>SUM(B638:B668)</f>
        <v>151102</v>
      </c>
      <c r="C637" s="31">
        <f>SUM(C638:C668)</f>
        <v>1175734</v>
      </c>
      <c r="D637" s="31">
        <f t="shared" ref="D637:H637" si="36">SUM(D638:D668)</f>
        <v>106530</v>
      </c>
      <c r="E637" s="31">
        <f t="shared" si="36"/>
        <v>44572</v>
      </c>
      <c r="F637" s="31">
        <f t="shared" si="36"/>
        <v>352603</v>
      </c>
      <c r="G637" s="31">
        <f t="shared" si="36"/>
        <v>438201</v>
      </c>
      <c r="H637" s="31">
        <f t="shared" si="36"/>
        <v>384930</v>
      </c>
    </row>
    <row r="638" spans="1:8" x14ac:dyDescent="0.25">
      <c r="A638" s="29" t="s">
        <v>152</v>
      </c>
      <c r="B638" s="28">
        <v>32475</v>
      </c>
      <c r="C638" s="28">
        <v>808832</v>
      </c>
      <c r="D638" s="29">
        <v>23378</v>
      </c>
      <c r="E638" s="29">
        <v>9097</v>
      </c>
      <c r="F638" s="29">
        <v>321849</v>
      </c>
      <c r="G638" s="29">
        <v>438175</v>
      </c>
      <c r="H638" s="29">
        <v>48808</v>
      </c>
    </row>
    <row r="639" spans="1:8" x14ac:dyDescent="0.25">
      <c r="A639" s="29" t="s">
        <v>127</v>
      </c>
      <c r="B639" s="28">
        <v>828</v>
      </c>
      <c r="C639" s="28">
        <v>0</v>
      </c>
      <c r="D639" s="29">
        <v>764</v>
      </c>
      <c r="E639" s="29">
        <v>64</v>
      </c>
      <c r="F639" s="29"/>
      <c r="G639" s="29"/>
      <c r="H639" s="29"/>
    </row>
    <row r="640" spans="1:8" x14ac:dyDescent="0.25">
      <c r="A640" s="29" t="s">
        <v>140</v>
      </c>
      <c r="B640" s="28">
        <v>3814</v>
      </c>
      <c r="C640" s="28">
        <v>1942</v>
      </c>
      <c r="D640" s="29">
        <v>3790</v>
      </c>
      <c r="E640" s="29">
        <v>24</v>
      </c>
      <c r="F640" s="29"/>
      <c r="G640" s="29"/>
      <c r="H640" s="29">
        <v>1942</v>
      </c>
    </row>
    <row r="641" spans="1:8" x14ac:dyDescent="0.25">
      <c r="A641" s="29" t="s">
        <v>863</v>
      </c>
      <c r="B641" s="28">
        <v>2439</v>
      </c>
      <c r="C641" s="28">
        <v>54</v>
      </c>
      <c r="D641" s="29">
        <v>2206</v>
      </c>
      <c r="E641" s="29">
        <v>233</v>
      </c>
      <c r="F641" s="29"/>
      <c r="G641" s="29"/>
      <c r="H641" s="29">
        <v>54</v>
      </c>
    </row>
    <row r="642" spans="1:8" x14ac:dyDescent="0.25">
      <c r="A642" s="29" t="s">
        <v>143</v>
      </c>
      <c r="B642" s="28">
        <v>4498</v>
      </c>
      <c r="C642" s="28">
        <v>2695</v>
      </c>
      <c r="D642" s="29">
        <v>3816</v>
      </c>
      <c r="E642" s="29">
        <v>682</v>
      </c>
      <c r="F642" s="29"/>
      <c r="G642" s="29"/>
      <c r="H642" s="29">
        <v>2695</v>
      </c>
    </row>
    <row r="643" spans="1:8" x14ac:dyDescent="0.25">
      <c r="A643" s="29" t="s">
        <v>130</v>
      </c>
      <c r="B643" s="28">
        <v>10214</v>
      </c>
      <c r="C643" s="28">
        <v>112245</v>
      </c>
      <c r="D643" s="29">
        <v>4248</v>
      </c>
      <c r="E643" s="29">
        <v>5966</v>
      </c>
      <c r="F643" s="29"/>
      <c r="G643" s="29"/>
      <c r="H643" s="29">
        <v>112245</v>
      </c>
    </row>
    <row r="644" spans="1:8" x14ac:dyDescent="0.25">
      <c r="A644" s="29" t="s">
        <v>131</v>
      </c>
      <c r="B644" s="28">
        <v>90</v>
      </c>
      <c r="C644" s="28">
        <v>0</v>
      </c>
      <c r="D644" s="29">
        <v>75</v>
      </c>
      <c r="E644" s="29">
        <v>15</v>
      </c>
      <c r="F644" s="29"/>
      <c r="G644" s="29"/>
      <c r="H644" s="29"/>
    </row>
    <row r="645" spans="1:8" x14ac:dyDescent="0.25">
      <c r="A645" s="29" t="s">
        <v>132</v>
      </c>
      <c r="B645" s="28">
        <v>70</v>
      </c>
      <c r="C645" s="28">
        <v>0</v>
      </c>
      <c r="D645" s="29">
        <v>68</v>
      </c>
      <c r="E645" s="29">
        <v>2</v>
      </c>
      <c r="F645" s="29"/>
      <c r="G645" s="29"/>
      <c r="H645" s="29"/>
    </row>
    <row r="646" spans="1:8" x14ac:dyDescent="0.25">
      <c r="A646" s="29" t="s">
        <v>864</v>
      </c>
      <c r="B646" s="28">
        <v>4650</v>
      </c>
      <c r="C646" s="28">
        <v>1205</v>
      </c>
      <c r="D646" s="29">
        <v>3759</v>
      </c>
      <c r="E646" s="29">
        <v>891</v>
      </c>
      <c r="F646" s="29"/>
      <c r="G646" s="29"/>
      <c r="H646" s="29">
        <v>1205</v>
      </c>
    </row>
    <row r="647" spans="1:8" x14ac:dyDescent="0.25">
      <c r="A647" s="29" t="s">
        <v>136</v>
      </c>
      <c r="B647" s="28">
        <v>1315</v>
      </c>
      <c r="C647" s="28">
        <v>2606</v>
      </c>
      <c r="D647" s="29">
        <v>1168</v>
      </c>
      <c r="E647" s="29">
        <v>147</v>
      </c>
      <c r="F647" s="29"/>
      <c r="G647" s="29"/>
      <c r="H647" s="29">
        <v>2606</v>
      </c>
    </row>
    <row r="648" spans="1:8" x14ac:dyDescent="0.25">
      <c r="A648" s="29" t="s">
        <v>865</v>
      </c>
      <c r="B648" s="28">
        <v>1240</v>
      </c>
      <c r="C648" s="28">
        <v>7842</v>
      </c>
      <c r="D648" s="29">
        <v>1109</v>
      </c>
      <c r="E648" s="29">
        <v>131</v>
      </c>
      <c r="F648" s="29"/>
      <c r="G648" s="29"/>
      <c r="H648" s="29">
        <v>7842</v>
      </c>
    </row>
    <row r="649" spans="1:8" x14ac:dyDescent="0.25">
      <c r="A649" s="29" t="s">
        <v>866</v>
      </c>
      <c r="B649" s="28">
        <v>3316</v>
      </c>
      <c r="C649" s="28">
        <v>56313</v>
      </c>
      <c r="D649" s="29">
        <v>2796</v>
      </c>
      <c r="E649" s="29">
        <v>520</v>
      </c>
      <c r="F649" s="29"/>
      <c r="G649" s="29"/>
      <c r="H649" s="29">
        <v>56313</v>
      </c>
    </row>
    <row r="650" spans="1:8" x14ac:dyDescent="0.25">
      <c r="A650" s="29" t="s">
        <v>867</v>
      </c>
      <c r="B650" s="28">
        <v>1720</v>
      </c>
      <c r="C650" s="28">
        <v>0</v>
      </c>
      <c r="D650" s="29">
        <v>1519</v>
      </c>
      <c r="E650" s="29">
        <v>201</v>
      </c>
      <c r="F650" s="29"/>
      <c r="G650" s="29"/>
      <c r="H650" s="29"/>
    </row>
    <row r="651" spans="1:8" x14ac:dyDescent="0.25">
      <c r="A651" s="29" t="s">
        <v>144</v>
      </c>
      <c r="B651" s="28">
        <v>3598</v>
      </c>
      <c r="C651" s="28">
        <v>711</v>
      </c>
      <c r="D651" s="29">
        <v>3200</v>
      </c>
      <c r="E651" s="29">
        <v>398</v>
      </c>
      <c r="F651" s="29"/>
      <c r="G651" s="29"/>
      <c r="H651" s="29">
        <v>711</v>
      </c>
    </row>
    <row r="652" spans="1:8" x14ac:dyDescent="0.25">
      <c r="A652" s="29" t="s">
        <v>145</v>
      </c>
      <c r="B652" s="28">
        <v>3567</v>
      </c>
      <c r="C652" s="28">
        <v>1014</v>
      </c>
      <c r="D652" s="29">
        <v>3217</v>
      </c>
      <c r="E652" s="29">
        <v>350</v>
      </c>
      <c r="F652" s="29"/>
      <c r="G652" s="29"/>
      <c r="H652" s="29">
        <v>1014</v>
      </c>
    </row>
    <row r="653" spans="1:8" x14ac:dyDescent="0.25">
      <c r="A653" s="29" t="s">
        <v>137</v>
      </c>
      <c r="B653" s="28">
        <v>781</v>
      </c>
      <c r="C653" s="28">
        <v>0</v>
      </c>
      <c r="D653" s="29">
        <v>751</v>
      </c>
      <c r="E653" s="29">
        <v>30</v>
      </c>
      <c r="F653" s="29"/>
      <c r="G653" s="29"/>
      <c r="H653" s="29"/>
    </row>
    <row r="654" spans="1:8" x14ac:dyDescent="0.25">
      <c r="A654" s="29" t="s">
        <v>146</v>
      </c>
      <c r="B654" s="28">
        <v>4053</v>
      </c>
      <c r="C654" s="28">
        <v>236</v>
      </c>
      <c r="D654" s="29">
        <v>2917</v>
      </c>
      <c r="E654" s="29">
        <v>1136</v>
      </c>
      <c r="F654" s="29"/>
      <c r="G654" s="29"/>
      <c r="H654" s="29">
        <v>236</v>
      </c>
    </row>
    <row r="655" spans="1:8" x14ac:dyDescent="0.25">
      <c r="A655" s="29" t="s">
        <v>128</v>
      </c>
      <c r="B655" s="28">
        <v>3036</v>
      </c>
      <c r="C655" s="28">
        <v>0</v>
      </c>
      <c r="D655" s="29">
        <v>2530</v>
      </c>
      <c r="E655" s="29">
        <v>506</v>
      </c>
      <c r="F655" s="29"/>
      <c r="G655" s="29"/>
      <c r="H655" s="29"/>
    </row>
    <row r="656" spans="1:8" x14ac:dyDescent="0.25">
      <c r="A656" s="29" t="s">
        <v>133</v>
      </c>
      <c r="B656" s="28">
        <v>8122</v>
      </c>
      <c r="C656" s="28">
        <v>2507</v>
      </c>
      <c r="D656" s="29">
        <v>4571</v>
      </c>
      <c r="E656" s="29">
        <v>3551</v>
      </c>
      <c r="F656" s="29"/>
      <c r="G656" s="29"/>
      <c r="H656" s="29">
        <v>2507</v>
      </c>
    </row>
    <row r="657" spans="1:8" x14ac:dyDescent="0.25">
      <c r="A657" s="29" t="s">
        <v>142</v>
      </c>
      <c r="B657" s="28">
        <v>316</v>
      </c>
      <c r="C657" s="28">
        <v>0</v>
      </c>
      <c r="D657" s="29">
        <v>277</v>
      </c>
      <c r="E657" s="29">
        <v>39</v>
      </c>
      <c r="F657" s="29"/>
      <c r="G657" s="29"/>
      <c r="H657" s="29"/>
    </row>
    <row r="658" spans="1:8" x14ac:dyDescent="0.25">
      <c r="A658" s="29" t="s">
        <v>147</v>
      </c>
      <c r="B658" s="28">
        <v>7978</v>
      </c>
      <c r="C658" s="28">
        <v>8009</v>
      </c>
      <c r="D658" s="29">
        <v>5163</v>
      </c>
      <c r="E658" s="29">
        <v>2815</v>
      </c>
      <c r="F658" s="29"/>
      <c r="G658" s="29"/>
      <c r="H658" s="29">
        <v>8009</v>
      </c>
    </row>
    <row r="659" spans="1:8" x14ac:dyDescent="0.25">
      <c r="A659" s="29" t="s">
        <v>148</v>
      </c>
      <c r="B659" s="28">
        <v>4216</v>
      </c>
      <c r="C659" s="28">
        <v>78199</v>
      </c>
      <c r="D659" s="29">
        <v>3986</v>
      </c>
      <c r="E659" s="29">
        <v>230</v>
      </c>
      <c r="F659" s="29"/>
      <c r="G659" s="29"/>
      <c r="H659" s="29">
        <v>78199</v>
      </c>
    </row>
    <row r="660" spans="1:8" x14ac:dyDescent="0.25">
      <c r="A660" s="29" t="s">
        <v>868</v>
      </c>
      <c r="B660" s="28">
        <v>9485</v>
      </c>
      <c r="C660" s="28">
        <v>35060</v>
      </c>
      <c r="D660" s="29">
        <v>4558</v>
      </c>
      <c r="E660" s="29">
        <v>4927</v>
      </c>
      <c r="F660" s="29"/>
      <c r="G660" s="29"/>
      <c r="H660" s="29">
        <v>35060</v>
      </c>
    </row>
    <row r="661" spans="1:8" x14ac:dyDescent="0.25">
      <c r="A661" s="29" t="s">
        <v>134</v>
      </c>
      <c r="B661" s="28">
        <v>3565</v>
      </c>
      <c r="C661" s="28">
        <v>3370</v>
      </c>
      <c r="D661" s="29">
        <v>3272</v>
      </c>
      <c r="E661" s="29">
        <v>293</v>
      </c>
      <c r="F661" s="29"/>
      <c r="G661" s="29"/>
      <c r="H661" s="29">
        <v>3370</v>
      </c>
    </row>
    <row r="662" spans="1:8" x14ac:dyDescent="0.25">
      <c r="A662" s="29" t="s">
        <v>869</v>
      </c>
      <c r="B662" s="28">
        <v>8716</v>
      </c>
      <c r="C662" s="28">
        <v>380</v>
      </c>
      <c r="D662" s="29">
        <v>7100</v>
      </c>
      <c r="E662" s="29">
        <v>1616</v>
      </c>
      <c r="F662" s="29">
        <v>354</v>
      </c>
      <c r="G662" s="29">
        <v>26</v>
      </c>
      <c r="H662" s="29"/>
    </row>
    <row r="663" spans="1:8" x14ac:dyDescent="0.25">
      <c r="A663" s="29" t="s">
        <v>870</v>
      </c>
      <c r="B663" s="28">
        <v>2040</v>
      </c>
      <c r="C663" s="28">
        <v>0</v>
      </c>
      <c r="D663" s="29">
        <v>1942</v>
      </c>
      <c r="E663" s="29">
        <v>98</v>
      </c>
      <c r="F663" s="29"/>
      <c r="G663" s="29"/>
      <c r="H663" s="29"/>
    </row>
    <row r="664" spans="1:8" x14ac:dyDescent="0.25">
      <c r="A664" s="29" t="s">
        <v>155</v>
      </c>
      <c r="B664" s="28">
        <v>2167</v>
      </c>
      <c r="C664" s="28">
        <v>9322</v>
      </c>
      <c r="D664" s="29">
        <v>2113</v>
      </c>
      <c r="E664" s="29">
        <v>54</v>
      </c>
      <c r="F664" s="29"/>
      <c r="G664" s="29"/>
      <c r="H664" s="29">
        <v>9322</v>
      </c>
    </row>
    <row r="665" spans="1:8" x14ac:dyDescent="0.25">
      <c r="A665" s="29" t="s">
        <v>871</v>
      </c>
      <c r="B665" s="28">
        <v>15043</v>
      </c>
      <c r="C665" s="28">
        <v>4500</v>
      </c>
      <c r="D665" s="29">
        <v>6066</v>
      </c>
      <c r="E665" s="29">
        <v>8977</v>
      </c>
      <c r="F665" s="29"/>
      <c r="G665" s="29"/>
      <c r="H665" s="29">
        <v>4500</v>
      </c>
    </row>
    <row r="666" spans="1:8" x14ac:dyDescent="0.25">
      <c r="A666" s="29" t="s">
        <v>872</v>
      </c>
      <c r="B666" s="28">
        <v>2814</v>
      </c>
      <c r="C666" s="28">
        <v>0</v>
      </c>
      <c r="D666" s="29">
        <v>1925</v>
      </c>
      <c r="E666" s="29">
        <v>889</v>
      </c>
      <c r="F666" s="29"/>
      <c r="G666" s="29"/>
      <c r="H666" s="29"/>
    </row>
    <row r="667" spans="1:8" x14ac:dyDescent="0.25">
      <c r="A667" s="29" t="s">
        <v>873</v>
      </c>
      <c r="B667" s="28">
        <v>2472</v>
      </c>
      <c r="C667" s="28">
        <v>30400</v>
      </c>
      <c r="D667" s="29">
        <v>2063</v>
      </c>
      <c r="E667" s="29">
        <v>409</v>
      </c>
      <c r="F667" s="29">
        <v>30400</v>
      </c>
      <c r="G667" s="29"/>
      <c r="H667" s="29"/>
    </row>
    <row r="668" spans="1:8" x14ac:dyDescent="0.25">
      <c r="A668" s="29" t="s">
        <v>874</v>
      </c>
      <c r="B668" s="28">
        <v>2464</v>
      </c>
      <c r="C668" s="28">
        <v>8292</v>
      </c>
      <c r="D668" s="29">
        <v>2183</v>
      </c>
      <c r="E668" s="29">
        <v>281</v>
      </c>
      <c r="F668" s="29"/>
      <c r="G668" s="29"/>
      <c r="H668" s="29">
        <v>8292</v>
      </c>
    </row>
    <row r="669" spans="1:8" x14ac:dyDescent="0.25">
      <c r="A669" s="28" t="s">
        <v>481</v>
      </c>
      <c r="B669" s="31">
        <f>SUM(B670:B694)</f>
        <v>138264</v>
      </c>
      <c r="C669" s="31">
        <f>SUM(C670:C694)</f>
        <v>870962</v>
      </c>
      <c r="D669" s="31">
        <f t="shared" ref="D669:G669" si="37">SUM(D670:D694)</f>
        <v>98200</v>
      </c>
      <c r="E669" s="31">
        <f t="shared" si="37"/>
        <v>40064</v>
      </c>
      <c r="F669" s="31">
        <f t="shared" si="37"/>
        <v>97063</v>
      </c>
      <c r="G669" s="31">
        <f t="shared" si="37"/>
        <v>521320</v>
      </c>
      <c r="H669" s="29"/>
    </row>
    <row r="670" spans="1:8" x14ac:dyDescent="0.25">
      <c r="A670" s="29" t="s">
        <v>482</v>
      </c>
      <c r="B670" s="28">
        <v>2163</v>
      </c>
      <c r="C670" s="28">
        <v>82</v>
      </c>
      <c r="D670" s="29">
        <v>1128</v>
      </c>
      <c r="E670" s="29">
        <v>1035</v>
      </c>
      <c r="F670" s="29">
        <v>0</v>
      </c>
      <c r="G670" s="29">
        <v>0</v>
      </c>
      <c r="H670" s="29">
        <v>82</v>
      </c>
    </row>
    <row r="671" spans="1:8" x14ac:dyDescent="0.25">
      <c r="A671" s="29" t="s">
        <v>483</v>
      </c>
      <c r="B671" s="28">
        <v>1844</v>
      </c>
      <c r="C671" s="28">
        <v>1652</v>
      </c>
      <c r="D671" s="29">
        <v>1652</v>
      </c>
      <c r="E671" s="29">
        <v>192</v>
      </c>
      <c r="F671" s="29"/>
      <c r="G671" s="29"/>
      <c r="H671" s="29">
        <v>1652</v>
      </c>
    </row>
    <row r="672" spans="1:8" x14ac:dyDescent="0.25">
      <c r="A672" s="29" t="s">
        <v>484</v>
      </c>
      <c r="B672" s="28">
        <v>1928</v>
      </c>
      <c r="C672" s="28">
        <v>11600</v>
      </c>
      <c r="D672" s="29">
        <v>1616</v>
      </c>
      <c r="E672" s="29">
        <v>312</v>
      </c>
      <c r="F672" s="29"/>
      <c r="G672" s="29"/>
      <c r="H672" s="29">
        <v>11600</v>
      </c>
    </row>
    <row r="673" spans="1:8" x14ac:dyDescent="0.25">
      <c r="A673" s="29" t="s">
        <v>485</v>
      </c>
      <c r="B673" s="28">
        <v>1397</v>
      </c>
      <c r="C673" s="28">
        <v>28026</v>
      </c>
      <c r="D673" s="29">
        <v>1209</v>
      </c>
      <c r="E673" s="29">
        <v>188</v>
      </c>
      <c r="F673" s="29"/>
      <c r="G673" s="29"/>
      <c r="H673" s="29">
        <v>28026</v>
      </c>
    </row>
    <row r="674" spans="1:8" x14ac:dyDescent="0.25">
      <c r="A674" s="29" t="s">
        <v>486</v>
      </c>
      <c r="B674" s="28">
        <v>7871</v>
      </c>
      <c r="C674" s="28">
        <v>1991</v>
      </c>
      <c r="D674" s="29">
        <v>6102</v>
      </c>
      <c r="E674" s="29">
        <v>1769</v>
      </c>
      <c r="F674" s="29"/>
      <c r="G674" s="29"/>
      <c r="H674" s="29">
        <v>1991</v>
      </c>
    </row>
    <row r="675" spans="1:8" x14ac:dyDescent="0.25">
      <c r="A675" s="29" t="s">
        <v>487</v>
      </c>
      <c r="B675" s="28">
        <v>3689</v>
      </c>
      <c r="C675" s="28">
        <v>34156</v>
      </c>
      <c r="D675" s="29">
        <v>3239</v>
      </c>
      <c r="E675" s="29">
        <v>450</v>
      </c>
      <c r="F675" s="29"/>
      <c r="G675" s="29"/>
      <c r="H675" s="29">
        <v>34156</v>
      </c>
    </row>
    <row r="676" spans="1:8" x14ac:dyDescent="0.25">
      <c r="A676" s="29" t="s">
        <v>488</v>
      </c>
      <c r="B676" s="28">
        <v>16469</v>
      </c>
      <c r="C676" s="28">
        <v>7805</v>
      </c>
      <c r="D676" s="29">
        <v>10407</v>
      </c>
      <c r="E676" s="29">
        <v>6062</v>
      </c>
      <c r="F676" s="29">
        <v>131</v>
      </c>
      <c r="G676" s="29"/>
      <c r="H676" s="29">
        <v>7674</v>
      </c>
    </row>
    <row r="677" spans="1:8" x14ac:dyDescent="0.25">
      <c r="A677" s="29" t="s">
        <v>491</v>
      </c>
      <c r="B677" s="28">
        <v>1705</v>
      </c>
      <c r="C677" s="28">
        <v>0</v>
      </c>
      <c r="D677" s="29">
        <v>1649</v>
      </c>
      <c r="E677" s="29">
        <v>56</v>
      </c>
      <c r="F677" s="29"/>
      <c r="G677" s="29"/>
      <c r="H677" s="29"/>
    </row>
    <row r="678" spans="1:8" x14ac:dyDescent="0.25">
      <c r="A678" s="29" t="s">
        <v>490</v>
      </c>
      <c r="B678" s="28">
        <v>9143</v>
      </c>
      <c r="C678" s="28">
        <v>3208</v>
      </c>
      <c r="D678" s="29">
        <v>8566</v>
      </c>
      <c r="E678" s="29">
        <v>577</v>
      </c>
      <c r="F678" s="29">
        <v>382</v>
      </c>
      <c r="G678" s="29"/>
      <c r="H678" s="29">
        <v>2826</v>
      </c>
    </row>
    <row r="679" spans="1:8" x14ac:dyDescent="0.25">
      <c r="A679" s="29" t="s">
        <v>492</v>
      </c>
      <c r="B679" s="28">
        <v>2853</v>
      </c>
      <c r="C679" s="28">
        <v>1900</v>
      </c>
      <c r="D679" s="29">
        <v>2125</v>
      </c>
      <c r="E679" s="29">
        <v>728</v>
      </c>
      <c r="F679" s="29">
        <v>1900</v>
      </c>
      <c r="G679" s="29"/>
      <c r="H679" s="29"/>
    </row>
    <row r="680" spans="1:8" x14ac:dyDescent="0.25">
      <c r="A680" s="29" t="s">
        <v>493</v>
      </c>
      <c r="B680" s="28">
        <v>4069</v>
      </c>
      <c r="C680" s="28">
        <v>22</v>
      </c>
      <c r="D680" s="29">
        <v>3148</v>
      </c>
      <c r="E680" s="29">
        <v>921</v>
      </c>
      <c r="F680" s="29"/>
      <c r="G680" s="29"/>
      <c r="H680" s="29">
        <v>22</v>
      </c>
    </row>
    <row r="681" spans="1:8" x14ac:dyDescent="0.25">
      <c r="A681" s="29" t="s">
        <v>494</v>
      </c>
      <c r="B681" s="28">
        <v>1542</v>
      </c>
      <c r="C681" s="28">
        <v>1848</v>
      </c>
      <c r="D681" s="29">
        <v>1472</v>
      </c>
      <c r="E681" s="29">
        <v>70</v>
      </c>
      <c r="F681" s="29"/>
      <c r="G681" s="29"/>
      <c r="H681" s="29">
        <v>1848</v>
      </c>
    </row>
    <row r="682" spans="1:8" x14ac:dyDescent="0.25">
      <c r="A682" s="29" t="s">
        <v>495</v>
      </c>
      <c r="B682" s="28">
        <v>18725</v>
      </c>
      <c r="C682" s="28">
        <v>60686</v>
      </c>
      <c r="D682" s="29">
        <v>10056</v>
      </c>
      <c r="E682" s="29">
        <v>8669</v>
      </c>
      <c r="F682" s="29"/>
      <c r="G682" s="29"/>
      <c r="H682" s="29">
        <v>60686</v>
      </c>
    </row>
    <row r="683" spans="1:8" x14ac:dyDescent="0.25">
      <c r="A683" s="29" t="s">
        <v>496</v>
      </c>
      <c r="B683" s="28">
        <v>1139</v>
      </c>
      <c r="C683" s="28">
        <v>28411</v>
      </c>
      <c r="D683" s="29">
        <v>581</v>
      </c>
      <c r="E683" s="29">
        <v>558</v>
      </c>
      <c r="F683" s="29"/>
      <c r="G683" s="29"/>
      <c r="H683" s="29">
        <v>28411</v>
      </c>
    </row>
    <row r="684" spans="1:8" x14ac:dyDescent="0.25">
      <c r="A684" s="29" t="s">
        <v>497</v>
      </c>
      <c r="B684" s="28">
        <v>4388</v>
      </c>
      <c r="C684" s="28">
        <v>20939</v>
      </c>
      <c r="D684" s="29">
        <v>2270</v>
      </c>
      <c r="E684" s="29">
        <v>2118</v>
      </c>
      <c r="F684" s="29"/>
      <c r="G684" s="29"/>
      <c r="H684" s="29">
        <v>20939</v>
      </c>
    </row>
    <row r="685" spans="1:8" x14ac:dyDescent="0.25">
      <c r="A685" s="29" t="s">
        <v>498</v>
      </c>
      <c r="B685" s="28">
        <v>3950</v>
      </c>
      <c r="C685" s="28">
        <v>1951</v>
      </c>
      <c r="D685" s="29">
        <v>3008</v>
      </c>
      <c r="E685" s="29">
        <v>942</v>
      </c>
      <c r="F685" s="29"/>
      <c r="G685" s="29"/>
      <c r="H685" s="29">
        <v>1951</v>
      </c>
    </row>
    <row r="686" spans="1:8" x14ac:dyDescent="0.25">
      <c r="A686" s="29" t="s">
        <v>499</v>
      </c>
      <c r="B686" s="28">
        <v>3825</v>
      </c>
      <c r="C686" s="28">
        <v>15514</v>
      </c>
      <c r="D686" s="29">
        <v>3348</v>
      </c>
      <c r="E686" s="29">
        <v>477</v>
      </c>
      <c r="F686" s="29"/>
      <c r="G686" s="29"/>
      <c r="H686" s="29">
        <v>15514</v>
      </c>
    </row>
    <row r="687" spans="1:8" x14ac:dyDescent="0.25">
      <c r="A687" s="29" t="s">
        <v>500</v>
      </c>
      <c r="B687" s="28">
        <v>31704</v>
      </c>
      <c r="C687" s="28">
        <v>631091</v>
      </c>
      <c r="D687" s="29">
        <v>20841</v>
      </c>
      <c r="E687" s="29">
        <v>10863</v>
      </c>
      <c r="F687" s="29">
        <v>94650</v>
      </c>
      <c r="G687" s="29">
        <v>521320</v>
      </c>
      <c r="H687" s="29">
        <v>15121</v>
      </c>
    </row>
    <row r="688" spans="1:8" x14ac:dyDescent="0.25">
      <c r="A688" s="29" t="s">
        <v>489</v>
      </c>
      <c r="B688" s="28">
        <v>3323</v>
      </c>
      <c r="C688" s="28">
        <v>4220</v>
      </c>
      <c r="D688" s="29">
        <v>2919</v>
      </c>
      <c r="E688" s="29">
        <v>404</v>
      </c>
      <c r="F688" s="29"/>
      <c r="G688" s="29"/>
      <c r="H688" s="29">
        <v>4220</v>
      </c>
    </row>
    <row r="689" spans="1:8" x14ac:dyDescent="0.25">
      <c r="A689" s="29" t="s">
        <v>501</v>
      </c>
      <c r="B689" s="28">
        <v>4946</v>
      </c>
      <c r="C689" s="28">
        <v>2474</v>
      </c>
      <c r="D689" s="29">
        <v>2736</v>
      </c>
      <c r="E689" s="29">
        <v>2210</v>
      </c>
      <c r="F689" s="29"/>
      <c r="G689" s="29"/>
      <c r="H689" s="29">
        <v>2474</v>
      </c>
    </row>
    <row r="690" spans="1:8" x14ac:dyDescent="0.25">
      <c r="A690" s="29" t="s">
        <v>502</v>
      </c>
      <c r="B690" s="28">
        <v>1509</v>
      </c>
      <c r="C690" s="28">
        <v>168</v>
      </c>
      <c r="D690" s="29">
        <v>1290</v>
      </c>
      <c r="E690" s="29">
        <v>219</v>
      </c>
      <c r="F690" s="29"/>
      <c r="G690" s="29"/>
      <c r="H690" s="29">
        <v>168</v>
      </c>
    </row>
    <row r="691" spans="1:8" x14ac:dyDescent="0.25">
      <c r="A691" s="29" t="s">
        <v>503</v>
      </c>
      <c r="B691" s="28">
        <v>2263</v>
      </c>
      <c r="C691" s="28">
        <v>7800</v>
      </c>
      <c r="D691" s="29">
        <v>1863</v>
      </c>
      <c r="E691" s="29">
        <v>400</v>
      </c>
      <c r="F691" s="29"/>
      <c r="G691" s="29"/>
      <c r="H691" s="29">
        <v>7800</v>
      </c>
    </row>
    <row r="692" spans="1:8" x14ac:dyDescent="0.25">
      <c r="A692" s="29" t="s">
        <v>504</v>
      </c>
      <c r="B692" s="28">
        <v>2043</v>
      </c>
      <c r="C692" s="28">
        <v>5037</v>
      </c>
      <c r="D692" s="29">
        <v>1454</v>
      </c>
      <c r="E692" s="29">
        <v>589</v>
      </c>
      <c r="F692" s="29"/>
      <c r="G692" s="29"/>
      <c r="H692" s="29">
        <v>5037</v>
      </c>
    </row>
    <row r="693" spans="1:8" x14ac:dyDescent="0.25">
      <c r="A693" s="29" t="s">
        <v>505</v>
      </c>
      <c r="B693" s="28">
        <v>3742</v>
      </c>
      <c r="C693" s="28">
        <v>381</v>
      </c>
      <c r="D693" s="29">
        <v>3629</v>
      </c>
      <c r="E693" s="29">
        <v>113</v>
      </c>
      <c r="F693" s="29"/>
      <c r="G693" s="29"/>
      <c r="H693" s="29">
        <v>381</v>
      </c>
    </row>
    <row r="694" spans="1:8" x14ac:dyDescent="0.25">
      <c r="A694" s="29" t="s">
        <v>506</v>
      </c>
      <c r="B694" s="28">
        <v>2034</v>
      </c>
      <c r="C694" s="28">
        <v>0</v>
      </c>
      <c r="D694" s="29">
        <v>1892</v>
      </c>
      <c r="E694" s="29">
        <v>142</v>
      </c>
      <c r="F694" s="29"/>
      <c r="G694" s="29"/>
      <c r="H694" s="29"/>
    </row>
    <row r="695" spans="1:8" x14ac:dyDescent="0.25">
      <c r="A695" s="28" t="s">
        <v>612</v>
      </c>
      <c r="B695" s="31">
        <f>SUM(B696:B701)</f>
        <v>33251</v>
      </c>
      <c r="C695" s="31">
        <f>SUM(C696:C701)</f>
        <v>50668</v>
      </c>
      <c r="D695" s="31">
        <f t="shared" ref="D695:H695" si="38">SUM(D696:D701)</f>
        <v>21780</v>
      </c>
      <c r="E695" s="31">
        <f t="shared" si="38"/>
        <v>11471</v>
      </c>
      <c r="F695" s="31">
        <f t="shared" si="38"/>
        <v>4910</v>
      </c>
      <c r="G695" s="31">
        <f t="shared" si="38"/>
        <v>2441</v>
      </c>
      <c r="H695" s="31">
        <f t="shared" si="38"/>
        <v>43317</v>
      </c>
    </row>
    <row r="696" spans="1:8" x14ac:dyDescent="0.25">
      <c r="A696" s="29" t="s">
        <v>613</v>
      </c>
      <c r="B696" s="28">
        <v>6482</v>
      </c>
      <c r="C696" s="28">
        <v>13820</v>
      </c>
      <c r="D696" s="29">
        <v>4129</v>
      </c>
      <c r="E696" s="29">
        <v>2353</v>
      </c>
      <c r="F696" s="29"/>
      <c r="G696" s="29"/>
      <c r="H696" s="29">
        <v>13820</v>
      </c>
    </row>
    <row r="697" spans="1:8" x14ac:dyDescent="0.25">
      <c r="A697" s="29" t="s">
        <v>614</v>
      </c>
      <c r="B697" s="28">
        <v>2435</v>
      </c>
      <c r="C697" s="28">
        <v>485</v>
      </c>
      <c r="D697" s="29">
        <v>2018</v>
      </c>
      <c r="E697" s="29">
        <v>417</v>
      </c>
      <c r="F697" s="29"/>
      <c r="G697" s="29"/>
      <c r="H697" s="29">
        <v>485</v>
      </c>
    </row>
    <row r="698" spans="1:8" x14ac:dyDescent="0.25">
      <c r="A698" s="29" t="s">
        <v>616</v>
      </c>
      <c r="B698" s="28">
        <v>882</v>
      </c>
      <c r="C698" s="28">
        <v>0</v>
      </c>
      <c r="D698" s="29">
        <v>697</v>
      </c>
      <c r="E698" s="29">
        <v>185</v>
      </c>
      <c r="F698" s="29"/>
      <c r="G698" s="29"/>
      <c r="H698" s="29"/>
    </row>
    <row r="699" spans="1:8" x14ac:dyDescent="0.25">
      <c r="A699" s="29" t="s">
        <v>875</v>
      </c>
      <c r="B699" s="28">
        <v>19087</v>
      </c>
      <c r="C699" s="28">
        <v>24487</v>
      </c>
      <c r="D699" s="29">
        <v>11741</v>
      </c>
      <c r="E699" s="29">
        <v>7346</v>
      </c>
      <c r="F699" s="29">
        <v>4910</v>
      </c>
      <c r="G699" s="29">
        <v>2441</v>
      </c>
      <c r="H699" s="29">
        <v>17136</v>
      </c>
    </row>
    <row r="700" spans="1:8" x14ac:dyDescent="0.25">
      <c r="A700" s="29" t="s">
        <v>617</v>
      </c>
      <c r="B700" s="28">
        <v>3561</v>
      </c>
      <c r="C700" s="28">
        <v>11876</v>
      </c>
      <c r="D700" s="29">
        <v>2424</v>
      </c>
      <c r="E700" s="29">
        <v>1137</v>
      </c>
      <c r="F700" s="29"/>
      <c r="G700" s="29"/>
      <c r="H700" s="29">
        <v>11876</v>
      </c>
    </row>
    <row r="701" spans="1:8" x14ac:dyDescent="0.25">
      <c r="A701" s="29" t="s">
        <v>618</v>
      </c>
      <c r="B701" s="28">
        <v>804</v>
      </c>
      <c r="C701" s="28">
        <v>0</v>
      </c>
      <c r="D701" s="29">
        <v>771</v>
      </c>
      <c r="E701" s="29">
        <v>33</v>
      </c>
      <c r="F701" s="29"/>
      <c r="G701" s="29"/>
      <c r="H701" s="29"/>
    </row>
    <row r="702" spans="1:8" x14ac:dyDescent="0.25">
      <c r="A702" s="28" t="s">
        <v>619</v>
      </c>
      <c r="B702" s="31">
        <f>SUM(B703:B734)</f>
        <v>181851</v>
      </c>
      <c r="C702" s="31">
        <f>SUM(C703:C734)</f>
        <v>2777873</v>
      </c>
      <c r="D702" s="31">
        <f t="shared" ref="D702:H702" si="39">SUM(D703:D734)</f>
        <v>124362</v>
      </c>
      <c r="E702" s="31">
        <f t="shared" si="39"/>
        <v>57489</v>
      </c>
      <c r="F702" s="31">
        <f t="shared" si="39"/>
        <v>210255</v>
      </c>
      <c r="G702" s="31">
        <f t="shared" si="39"/>
        <v>669363</v>
      </c>
      <c r="H702" s="31">
        <f t="shared" si="39"/>
        <v>1898255</v>
      </c>
    </row>
    <row r="703" spans="1:8" x14ac:dyDescent="0.25">
      <c r="A703" s="29" t="s">
        <v>620</v>
      </c>
      <c r="B703" s="28">
        <v>1596</v>
      </c>
      <c r="C703" s="28">
        <v>41462</v>
      </c>
      <c r="D703" s="29">
        <v>1283</v>
      </c>
      <c r="E703" s="29">
        <v>313</v>
      </c>
      <c r="F703" s="29">
        <v>532</v>
      </c>
      <c r="G703" s="29">
        <v>0</v>
      </c>
      <c r="H703" s="29">
        <v>40930</v>
      </c>
    </row>
    <row r="704" spans="1:8" x14ac:dyDescent="0.25">
      <c r="A704" s="29" t="s">
        <v>621</v>
      </c>
      <c r="B704" s="28">
        <v>2220</v>
      </c>
      <c r="C704" s="28">
        <v>2761</v>
      </c>
      <c r="D704" s="29">
        <v>1984</v>
      </c>
      <c r="E704" s="29">
        <v>236</v>
      </c>
      <c r="F704" s="29">
        <v>689</v>
      </c>
      <c r="G704" s="29">
        <v>0</v>
      </c>
      <c r="H704" s="29">
        <v>2072</v>
      </c>
    </row>
    <row r="705" spans="1:8" x14ac:dyDescent="0.25">
      <c r="A705" s="29" t="s">
        <v>622</v>
      </c>
      <c r="B705" s="28">
        <v>2286</v>
      </c>
      <c r="C705" s="28">
        <v>849</v>
      </c>
      <c r="D705" s="29">
        <v>1794</v>
      </c>
      <c r="E705" s="29">
        <v>492</v>
      </c>
      <c r="F705" s="29">
        <v>648</v>
      </c>
      <c r="G705" s="29">
        <v>0</v>
      </c>
      <c r="H705" s="29">
        <v>201</v>
      </c>
    </row>
    <row r="706" spans="1:8" x14ac:dyDescent="0.25">
      <c r="A706" s="29" t="s">
        <v>623</v>
      </c>
      <c r="B706" s="28">
        <v>2440</v>
      </c>
      <c r="C706" s="28">
        <v>696</v>
      </c>
      <c r="D706" s="29">
        <v>1604</v>
      </c>
      <c r="E706" s="29">
        <v>836</v>
      </c>
      <c r="F706" s="29">
        <v>673</v>
      </c>
      <c r="G706" s="29"/>
      <c r="H706" s="29">
        <v>23</v>
      </c>
    </row>
    <row r="707" spans="1:8" x14ac:dyDescent="0.25">
      <c r="A707" s="29" t="s">
        <v>624</v>
      </c>
      <c r="B707" s="28">
        <v>576</v>
      </c>
      <c r="C707" s="28">
        <v>792</v>
      </c>
      <c r="D707" s="29">
        <v>488</v>
      </c>
      <c r="E707" s="29">
        <v>88</v>
      </c>
      <c r="F707" s="29">
        <v>792</v>
      </c>
      <c r="G707" s="29"/>
      <c r="H707" s="29"/>
    </row>
    <row r="708" spans="1:8" x14ac:dyDescent="0.25">
      <c r="A708" s="29" t="s">
        <v>625</v>
      </c>
      <c r="B708" s="28">
        <v>1180</v>
      </c>
      <c r="C708" s="28">
        <v>474</v>
      </c>
      <c r="D708" s="29">
        <v>1145</v>
      </c>
      <c r="E708" s="29">
        <v>35</v>
      </c>
      <c r="F708" s="29">
        <v>474</v>
      </c>
      <c r="G708" s="29"/>
      <c r="H708" s="29"/>
    </row>
    <row r="709" spans="1:8" x14ac:dyDescent="0.25">
      <c r="A709" s="29" t="s">
        <v>627</v>
      </c>
      <c r="B709" s="28">
        <v>1583</v>
      </c>
      <c r="C709" s="28">
        <v>10965</v>
      </c>
      <c r="D709" s="29">
        <v>1192</v>
      </c>
      <c r="E709" s="29">
        <v>391</v>
      </c>
      <c r="F709" s="29">
        <v>343</v>
      </c>
      <c r="G709" s="29"/>
      <c r="H709" s="29">
        <v>10622</v>
      </c>
    </row>
    <row r="710" spans="1:8" x14ac:dyDescent="0.25">
      <c r="A710" s="29" t="s">
        <v>626</v>
      </c>
      <c r="B710" s="28">
        <v>3042</v>
      </c>
      <c r="C710" s="28">
        <v>3338</v>
      </c>
      <c r="D710" s="29">
        <v>2812</v>
      </c>
      <c r="E710" s="29">
        <v>230</v>
      </c>
      <c r="F710" s="29">
        <v>2678</v>
      </c>
      <c r="G710" s="29"/>
      <c r="H710" s="29">
        <v>660</v>
      </c>
    </row>
    <row r="711" spans="1:8" x14ac:dyDescent="0.25">
      <c r="A711" s="29" t="s">
        <v>876</v>
      </c>
      <c r="B711" s="28">
        <v>3422</v>
      </c>
      <c r="C711" s="28">
        <v>496</v>
      </c>
      <c r="D711" s="29">
        <v>2074</v>
      </c>
      <c r="E711" s="29">
        <v>1348</v>
      </c>
      <c r="F711" s="29">
        <v>479</v>
      </c>
      <c r="G711" s="29"/>
      <c r="H711" s="29">
        <v>17</v>
      </c>
    </row>
    <row r="712" spans="1:8" x14ac:dyDescent="0.25">
      <c r="A712" s="29" t="s">
        <v>629</v>
      </c>
      <c r="B712" s="28">
        <v>2554</v>
      </c>
      <c r="C712" s="28">
        <v>516</v>
      </c>
      <c r="D712" s="29">
        <v>1260</v>
      </c>
      <c r="E712" s="29">
        <v>1294</v>
      </c>
      <c r="F712" s="29">
        <v>516</v>
      </c>
      <c r="G712" s="29"/>
      <c r="H712" s="29"/>
    </row>
    <row r="713" spans="1:8" x14ac:dyDescent="0.25">
      <c r="A713" s="29" t="s">
        <v>630</v>
      </c>
      <c r="B713" s="28">
        <v>6936</v>
      </c>
      <c r="C713" s="28">
        <v>2652</v>
      </c>
      <c r="D713" s="29">
        <v>3695</v>
      </c>
      <c r="E713" s="29">
        <v>3241</v>
      </c>
      <c r="F713" s="29">
        <v>770</v>
      </c>
      <c r="G713" s="29"/>
      <c r="H713" s="29">
        <v>1882</v>
      </c>
    </row>
    <row r="714" spans="1:8" x14ac:dyDescent="0.25">
      <c r="A714" s="29" t="s">
        <v>631</v>
      </c>
      <c r="B714" s="28">
        <v>3588</v>
      </c>
      <c r="C714" s="28">
        <v>688</v>
      </c>
      <c r="D714" s="29">
        <v>1584</v>
      </c>
      <c r="E714" s="29">
        <v>2004</v>
      </c>
      <c r="F714" s="29">
        <v>688</v>
      </c>
      <c r="G714" s="29"/>
      <c r="H714" s="29"/>
    </row>
    <row r="715" spans="1:8" x14ac:dyDescent="0.25">
      <c r="A715" s="29" t="s">
        <v>632</v>
      </c>
      <c r="B715" s="28">
        <v>1290</v>
      </c>
      <c r="C715" s="28">
        <v>8625</v>
      </c>
      <c r="D715" s="29">
        <v>1069</v>
      </c>
      <c r="E715" s="29">
        <v>221</v>
      </c>
      <c r="F715" s="29">
        <v>493</v>
      </c>
      <c r="G715" s="29"/>
      <c r="H715" s="29">
        <v>8132</v>
      </c>
    </row>
    <row r="716" spans="1:8" x14ac:dyDescent="0.25">
      <c r="A716" s="29" t="s">
        <v>633</v>
      </c>
      <c r="B716" s="28">
        <v>2461</v>
      </c>
      <c r="C716" s="28">
        <v>709</v>
      </c>
      <c r="D716" s="29">
        <v>1252</v>
      </c>
      <c r="E716" s="29">
        <v>1209</v>
      </c>
      <c r="F716" s="29">
        <v>497</v>
      </c>
      <c r="G716" s="29"/>
      <c r="H716" s="29">
        <v>212</v>
      </c>
    </row>
    <row r="717" spans="1:8" x14ac:dyDescent="0.25">
      <c r="A717" s="29" t="s">
        <v>634</v>
      </c>
      <c r="B717" s="28">
        <v>11871</v>
      </c>
      <c r="C717" s="28">
        <v>20576</v>
      </c>
      <c r="D717" s="29">
        <v>7062</v>
      </c>
      <c r="E717" s="29">
        <v>4809</v>
      </c>
      <c r="F717" s="29">
        <v>1010</v>
      </c>
      <c r="G717" s="29"/>
      <c r="H717" s="29">
        <v>19566</v>
      </c>
    </row>
    <row r="718" spans="1:8" x14ac:dyDescent="0.25">
      <c r="A718" s="29" t="s">
        <v>635</v>
      </c>
      <c r="B718" s="28">
        <v>6746</v>
      </c>
      <c r="C718" s="28">
        <v>166566</v>
      </c>
      <c r="D718" s="29">
        <v>5092</v>
      </c>
      <c r="E718" s="29">
        <v>1654</v>
      </c>
      <c r="F718" s="29">
        <v>770</v>
      </c>
      <c r="G718" s="29"/>
      <c r="H718" s="29">
        <v>165796</v>
      </c>
    </row>
    <row r="719" spans="1:8" x14ac:dyDescent="0.25">
      <c r="A719" s="29" t="s">
        <v>636</v>
      </c>
      <c r="B719" s="28">
        <v>788</v>
      </c>
      <c r="C719" s="28">
        <v>86393</v>
      </c>
      <c r="D719" s="29">
        <v>675</v>
      </c>
      <c r="E719" s="29">
        <v>113</v>
      </c>
      <c r="F719" s="29">
        <v>272</v>
      </c>
      <c r="G719" s="29"/>
      <c r="H719" s="29">
        <v>86121</v>
      </c>
    </row>
    <row r="720" spans="1:8" x14ac:dyDescent="0.25">
      <c r="A720" s="29" t="s">
        <v>637</v>
      </c>
      <c r="B720" s="28">
        <v>1348</v>
      </c>
      <c r="C720" s="28">
        <v>86513</v>
      </c>
      <c r="D720" s="29">
        <v>1071</v>
      </c>
      <c r="E720" s="29">
        <v>277</v>
      </c>
      <c r="F720" s="29">
        <v>392</v>
      </c>
      <c r="G720" s="29"/>
      <c r="H720" s="29">
        <v>86121</v>
      </c>
    </row>
    <row r="721" spans="1:8" x14ac:dyDescent="0.25">
      <c r="A721" s="29" t="s">
        <v>638</v>
      </c>
      <c r="B721" s="28">
        <v>1172</v>
      </c>
      <c r="C721" s="28">
        <v>389</v>
      </c>
      <c r="D721" s="29">
        <v>1124</v>
      </c>
      <c r="E721" s="29">
        <v>48</v>
      </c>
      <c r="F721" s="29">
        <v>389</v>
      </c>
      <c r="G721" s="29"/>
      <c r="H721" s="29"/>
    </row>
    <row r="722" spans="1:8" x14ac:dyDescent="0.25">
      <c r="A722" s="29" t="s">
        <v>639</v>
      </c>
      <c r="B722" s="28">
        <v>2443</v>
      </c>
      <c r="C722" s="28">
        <v>1042</v>
      </c>
      <c r="D722" s="29">
        <v>2053</v>
      </c>
      <c r="E722" s="29">
        <v>390</v>
      </c>
      <c r="F722" s="29">
        <v>1024</v>
      </c>
      <c r="G722" s="29"/>
      <c r="H722" s="29">
        <v>18</v>
      </c>
    </row>
    <row r="723" spans="1:8" x14ac:dyDescent="0.25">
      <c r="A723" s="29" t="s">
        <v>640</v>
      </c>
      <c r="B723" s="28">
        <v>2150</v>
      </c>
      <c r="C723" s="28">
        <v>624</v>
      </c>
      <c r="D723" s="29">
        <v>1545</v>
      </c>
      <c r="E723" s="29">
        <v>605</v>
      </c>
      <c r="F723" s="29">
        <v>562</v>
      </c>
      <c r="G723" s="29"/>
      <c r="H723" s="29">
        <v>62</v>
      </c>
    </row>
    <row r="724" spans="1:8" x14ac:dyDescent="0.25">
      <c r="A724" s="29" t="s">
        <v>641</v>
      </c>
      <c r="B724" s="28">
        <v>9783</v>
      </c>
      <c r="C724" s="28">
        <v>325920</v>
      </c>
      <c r="D724" s="29">
        <v>4734</v>
      </c>
      <c r="E724" s="29">
        <v>5049</v>
      </c>
      <c r="F724" s="29">
        <v>646</v>
      </c>
      <c r="G724" s="29"/>
      <c r="H724" s="29">
        <v>325274</v>
      </c>
    </row>
    <row r="725" spans="1:8" x14ac:dyDescent="0.25">
      <c r="A725" s="29" t="s">
        <v>642</v>
      </c>
      <c r="B725" s="28">
        <v>4296</v>
      </c>
      <c r="C725" s="28">
        <v>144674</v>
      </c>
      <c r="D725" s="29">
        <v>3328</v>
      </c>
      <c r="E725" s="29">
        <v>968</v>
      </c>
      <c r="F725" s="29">
        <v>340</v>
      </c>
      <c r="G725" s="29"/>
      <c r="H725" s="29">
        <v>144334</v>
      </c>
    </row>
    <row r="726" spans="1:8" x14ac:dyDescent="0.25">
      <c r="A726" s="29" t="s">
        <v>643</v>
      </c>
      <c r="B726" s="28">
        <v>2722</v>
      </c>
      <c r="C726" s="28">
        <v>1404</v>
      </c>
      <c r="D726" s="29">
        <v>2359</v>
      </c>
      <c r="E726" s="29">
        <v>363</v>
      </c>
      <c r="F726" s="29">
        <v>446</v>
      </c>
      <c r="G726" s="29"/>
      <c r="H726" s="29">
        <v>958</v>
      </c>
    </row>
    <row r="727" spans="1:8" x14ac:dyDescent="0.25">
      <c r="A727" s="29" t="s">
        <v>644</v>
      </c>
      <c r="B727" s="28">
        <v>9190</v>
      </c>
      <c r="C727" s="28">
        <v>200646</v>
      </c>
      <c r="D727" s="29">
        <v>4733</v>
      </c>
      <c r="E727" s="29">
        <v>4457</v>
      </c>
      <c r="F727" s="29">
        <v>496</v>
      </c>
      <c r="G727" s="29"/>
      <c r="H727" s="29">
        <v>200150</v>
      </c>
    </row>
    <row r="728" spans="1:8" x14ac:dyDescent="0.25">
      <c r="A728" s="29" t="s">
        <v>645</v>
      </c>
      <c r="B728" s="28">
        <v>2416</v>
      </c>
      <c r="C728" s="28">
        <v>1061</v>
      </c>
      <c r="D728" s="29">
        <v>1823</v>
      </c>
      <c r="E728" s="29">
        <v>593</v>
      </c>
      <c r="F728" s="29">
        <v>482</v>
      </c>
      <c r="G728" s="29"/>
      <c r="H728" s="29">
        <v>579</v>
      </c>
    </row>
    <row r="729" spans="1:8" x14ac:dyDescent="0.25">
      <c r="A729" s="29" t="s">
        <v>646</v>
      </c>
      <c r="B729" s="28">
        <v>1425</v>
      </c>
      <c r="C729" s="28">
        <v>584</v>
      </c>
      <c r="D729" s="29">
        <v>1140</v>
      </c>
      <c r="E729" s="29">
        <v>285</v>
      </c>
      <c r="F729" s="29">
        <v>584</v>
      </c>
      <c r="G729" s="29"/>
      <c r="H729" s="29"/>
    </row>
    <row r="730" spans="1:8" x14ac:dyDescent="0.25">
      <c r="A730" s="29" t="s">
        <v>647</v>
      </c>
      <c r="B730" s="28">
        <v>78246</v>
      </c>
      <c r="C730" s="28">
        <v>1650735</v>
      </c>
      <c r="D730" s="29">
        <v>57647</v>
      </c>
      <c r="E730" s="29">
        <v>20599</v>
      </c>
      <c r="F730" s="29">
        <v>189337</v>
      </c>
      <c r="G730" s="29">
        <v>669363</v>
      </c>
      <c r="H730" s="29">
        <v>792035</v>
      </c>
    </row>
    <row r="731" spans="1:8" x14ac:dyDescent="0.25">
      <c r="A731" s="29" t="s">
        <v>648</v>
      </c>
      <c r="B731" s="28">
        <v>2794</v>
      </c>
      <c r="C731" s="28">
        <v>12591</v>
      </c>
      <c r="D731" s="29">
        <v>2154</v>
      </c>
      <c r="E731" s="29">
        <v>640</v>
      </c>
      <c r="F731" s="29">
        <v>1651</v>
      </c>
      <c r="G731" s="29"/>
      <c r="H731" s="29">
        <v>10940</v>
      </c>
    </row>
    <row r="732" spans="1:8" x14ac:dyDescent="0.25">
      <c r="A732" s="29" t="s">
        <v>649</v>
      </c>
      <c r="B732" s="28">
        <v>2780</v>
      </c>
      <c r="C732" s="28">
        <v>796</v>
      </c>
      <c r="D732" s="29">
        <v>2131</v>
      </c>
      <c r="E732" s="29">
        <v>649</v>
      </c>
      <c r="F732" s="29">
        <v>796</v>
      </c>
      <c r="G732" s="29"/>
      <c r="H732" s="29"/>
    </row>
    <row r="733" spans="1:8" x14ac:dyDescent="0.25">
      <c r="A733" s="29" t="s">
        <v>650</v>
      </c>
      <c r="B733" s="28">
        <v>600</v>
      </c>
      <c r="C733" s="28">
        <v>368</v>
      </c>
      <c r="D733" s="29">
        <v>488</v>
      </c>
      <c r="E733" s="29">
        <v>112</v>
      </c>
      <c r="F733" s="29">
        <v>368</v>
      </c>
      <c r="G733" s="29"/>
      <c r="H733" s="29"/>
    </row>
    <row r="734" spans="1:8" x14ac:dyDescent="0.25">
      <c r="A734" s="29" t="s">
        <v>651</v>
      </c>
      <c r="B734" s="28">
        <v>5907</v>
      </c>
      <c r="C734" s="28">
        <v>1968</v>
      </c>
      <c r="D734" s="29">
        <v>1967</v>
      </c>
      <c r="E734" s="29">
        <v>3940</v>
      </c>
      <c r="F734" s="29">
        <v>418</v>
      </c>
      <c r="G734" s="29"/>
      <c r="H734" s="29">
        <v>1550</v>
      </c>
    </row>
    <row r="735" spans="1:8" x14ac:dyDescent="0.25">
      <c r="A735" s="28" t="s">
        <v>158</v>
      </c>
      <c r="B735" s="31">
        <f>B736+B737+B738+B739+B740</f>
        <v>230353</v>
      </c>
      <c r="C735" s="31">
        <f>C736+C737+C738+C739+C740</f>
        <v>124858</v>
      </c>
      <c r="D735" s="31">
        <f t="shared" ref="D735:H735" si="40">D736+D737+D738+D739+D740</f>
        <v>182675</v>
      </c>
      <c r="E735" s="31">
        <f t="shared" si="40"/>
        <v>47678</v>
      </c>
      <c r="F735" s="31">
        <f t="shared" si="40"/>
        <v>54168</v>
      </c>
      <c r="G735" s="31">
        <f t="shared" si="40"/>
        <v>14738</v>
      </c>
      <c r="H735" s="31">
        <f t="shared" si="40"/>
        <v>55952</v>
      </c>
    </row>
    <row r="736" spans="1:8" x14ac:dyDescent="0.25">
      <c r="A736" s="29" t="s">
        <v>159</v>
      </c>
      <c r="B736" s="28">
        <v>22505</v>
      </c>
      <c r="C736" s="28">
        <v>2225</v>
      </c>
      <c r="D736" s="29">
        <v>5089</v>
      </c>
      <c r="E736" s="29">
        <v>17416</v>
      </c>
      <c r="F736" s="29"/>
      <c r="G736" s="29"/>
      <c r="H736" s="29">
        <v>2225</v>
      </c>
    </row>
    <row r="737" spans="1:8" x14ac:dyDescent="0.25">
      <c r="A737" s="29" t="s">
        <v>160</v>
      </c>
      <c r="B737" s="28">
        <v>52975</v>
      </c>
      <c r="C737" s="28">
        <v>119348</v>
      </c>
      <c r="D737" s="29">
        <v>47718</v>
      </c>
      <c r="E737" s="29">
        <v>5257</v>
      </c>
      <c r="F737" s="29">
        <v>54168</v>
      </c>
      <c r="G737" s="29">
        <v>14738</v>
      </c>
      <c r="H737" s="29">
        <v>50442</v>
      </c>
    </row>
    <row r="738" spans="1:8" x14ac:dyDescent="0.25">
      <c r="A738" s="29" t="s">
        <v>161</v>
      </c>
      <c r="B738" s="28">
        <v>29367</v>
      </c>
      <c r="C738" s="28">
        <v>1063</v>
      </c>
      <c r="D738" s="29">
        <v>19606</v>
      </c>
      <c r="E738" s="29">
        <v>9761</v>
      </c>
      <c r="F738" s="29"/>
      <c r="G738" s="29"/>
      <c r="H738" s="29">
        <v>1063</v>
      </c>
    </row>
    <row r="739" spans="1:8" x14ac:dyDescent="0.25">
      <c r="A739" s="29" t="s">
        <v>162</v>
      </c>
      <c r="B739" s="28">
        <v>48336</v>
      </c>
      <c r="C739" s="28">
        <v>417</v>
      </c>
      <c r="D739" s="29">
        <v>42384</v>
      </c>
      <c r="E739" s="29">
        <v>5952</v>
      </c>
      <c r="F739" s="29"/>
      <c r="G739" s="29"/>
      <c r="H739" s="29">
        <v>417</v>
      </c>
    </row>
    <row r="740" spans="1:8" x14ac:dyDescent="0.25">
      <c r="A740" s="29" t="s">
        <v>163</v>
      </c>
      <c r="B740" s="28">
        <v>77170</v>
      </c>
      <c r="C740" s="28">
        <v>1805</v>
      </c>
      <c r="D740" s="29">
        <v>67878</v>
      </c>
      <c r="E740" s="29">
        <v>9292</v>
      </c>
      <c r="F740" s="29"/>
      <c r="G740" s="29"/>
      <c r="H740" s="29">
        <v>1805</v>
      </c>
    </row>
    <row r="741" spans="1:8" x14ac:dyDescent="0.25">
      <c r="A741" s="28" t="s">
        <v>164</v>
      </c>
      <c r="B741" s="31">
        <f>SUM(B742:B754)</f>
        <v>38059</v>
      </c>
      <c r="C741" s="31">
        <f>SUM(C742:C754)</f>
        <v>172406</v>
      </c>
      <c r="D741" s="31">
        <f t="shared" ref="D741:H741" si="41">SUM(D742:D754)</f>
        <v>24197</v>
      </c>
      <c r="E741" s="31">
        <f t="shared" si="41"/>
        <v>13862</v>
      </c>
      <c r="F741" s="31">
        <f t="shared" si="41"/>
        <v>0</v>
      </c>
      <c r="G741" s="31">
        <f t="shared" si="41"/>
        <v>0</v>
      </c>
      <c r="H741" s="31">
        <f t="shared" si="41"/>
        <v>172406</v>
      </c>
    </row>
    <row r="742" spans="1:8" x14ac:dyDescent="0.25">
      <c r="A742" s="29" t="s">
        <v>165</v>
      </c>
      <c r="B742" s="28">
        <v>1969</v>
      </c>
      <c r="C742" s="28">
        <v>3976</v>
      </c>
      <c r="D742" s="29">
        <v>1460</v>
      </c>
      <c r="E742" s="29">
        <v>509</v>
      </c>
      <c r="F742" s="29">
        <v>0</v>
      </c>
      <c r="G742" s="29">
        <v>0</v>
      </c>
      <c r="H742" s="29">
        <v>3976</v>
      </c>
    </row>
    <row r="743" spans="1:8" x14ac:dyDescent="0.25">
      <c r="A743" s="29" t="s">
        <v>166</v>
      </c>
      <c r="B743" s="28">
        <v>1846</v>
      </c>
      <c r="C743" s="28">
        <v>74052</v>
      </c>
      <c r="D743" s="29">
        <v>1581</v>
      </c>
      <c r="E743" s="29">
        <v>265</v>
      </c>
      <c r="F743" s="29"/>
      <c r="G743" s="29"/>
      <c r="H743" s="29">
        <v>74052</v>
      </c>
    </row>
    <row r="744" spans="1:8" x14ac:dyDescent="0.25">
      <c r="A744" s="29" t="s">
        <v>167</v>
      </c>
      <c r="B744" s="28">
        <v>4062</v>
      </c>
      <c r="C744" s="28">
        <v>14950</v>
      </c>
      <c r="D744" s="29">
        <v>2643</v>
      </c>
      <c r="E744" s="29">
        <v>1419</v>
      </c>
      <c r="F744" s="29"/>
      <c r="G744" s="29"/>
      <c r="H744" s="29">
        <v>14950</v>
      </c>
    </row>
    <row r="745" spans="1:8" x14ac:dyDescent="0.25">
      <c r="A745" s="29" t="s">
        <v>168</v>
      </c>
      <c r="B745" s="28">
        <v>2559</v>
      </c>
      <c r="C745" s="28">
        <v>16585</v>
      </c>
      <c r="D745" s="29">
        <v>1509</v>
      </c>
      <c r="E745" s="29">
        <v>1050</v>
      </c>
      <c r="F745" s="29"/>
      <c r="G745" s="29"/>
      <c r="H745" s="29">
        <v>16585</v>
      </c>
    </row>
    <row r="746" spans="1:8" x14ac:dyDescent="0.25">
      <c r="A746" s="29" t="s">
        <v>169</v>
      </c>
      <c r="B746" s="28">
        <v>5219</v>
      </c>
      <c r="C746" s="28">
        <v>9794</v>
      </c>
      <c r="D746" s="29">
        <v>1931</v>
      </c>
      <c r="E746" s="29">
        <v>3288</v>
      </c>
      <c r="F746" s="29"/>
      <c r="G746" s="29"/>
      <c r="H746" s="29">
        <v>9794</v>
      </c>
    </row>
    <row r="747" spans="1:8" x14ac:dyDescent="0.25">
      <c r="A747" s="29" t="s">
        <v>170</v>
      </c>
      <c r="B747" s="28">
        <v>1791</v>
      </c>
      <c r="C747" s="28">
        <v>95</v>
      </c>
      <c r="D747" s="29">
        <v>1171</v>
      </c>
      <c r="E747" s="29">
        <v>620</v>
      </c>
      <c r="F747" s="29"/>
      <c r="G747" s="29"/>
      <c r="H747" s="29">
        <v>95</v>
      </c>
    </row>
    <row r="748" spans="1:8" x14ac:dyDescent="0.25">
      <c r="A748" s="29" t="s">
        <v>171</v>
      </c>
      <c r="B748" s="28">
        <v>9338</v>
      </c>
      <c r="C748" s="28">
        <v>14715</v>
      </c>
      <c r="D748" s="29">
        <v>5598</v>
      </c>
      <c r="E748" s="29">
        <v>3740</v>
      </c>
      <c r="F748" s="29"/>
      <c r="G748" s="29"/>
      <c r="H748" s="29">
        <v>14715</v>
      </c>
    </row>
    <row r="749" spans="1:8" x14ac:dyDescent="0.25">
      <c r="A749" s="29" t="s">
        <v>877</v>
      </c>
      <c r="B749" s="28">
        <v>2087</v>
      </c>
      <c r="C749" s="28">
        <v>2500</v>
      </c>
      <c r="D749" s="29">
        <v>1814</v>
      </c>
      <c r="E749" s="29">
        <v>273</v>
      </c>
      <c r="F749" s="29"/>
      <c r="G749" s="29"/>
      <c r="H749" s="29">
        <v>2500</v>
      </c>
    </row>
    <row r="750" spans="1:8" x14ac:dyDescent="0.25">
      <c r="A750" s="29" t="s">
        <v>173</v>
      </c>
      <c r="B750" s="28">
        <v>2400</v>
      </c>
      <c r="C750" s="28">
        <v>21213</v>
      </c>
      <c r="D750" s="29">
        <v>1609</v>
      </c>
      <c r="E750" s="29">
        <v>791</v>
      </c>
      <c r="F750" s="29"/>
      <c r="G750" s="29"/>
      <c r="H750" s="29">
        <v>21213</v>
      </c>
    </row>
    <row r="751" spans="1:8" x14ac:dyDescent="0.25">
      <c r="A751" s="29" t="s">
        <v>174</v>
      </c>
      <c r="B751" s="28">
        <v>2102</v>
      </c>
      <c r="C751" s="28">
        <v>47</v>
      </c>
      <c r="D751" s="29">
        <v>1344</v>
      </c>
      <c r="E751" s="29">
        <v>758</v>
      </c>
      <c r="F751" s="29"/>
      <c r="G751" s="29"/>
      <c r="H751" s="29">
        <v>47</v>
      </c>
    </row>
    <row r="752" spans="1:8" x14ac:dyDescent="0.25">
      <c r="A752" s="29" t="s">
        <v>176</v>
      </c>
      <c r="B752" s="28">
        <v>1780</v>
      </c>
      <c r="C752" s="28">
        <v>14479</v>
      </c>
      <c r="D752" s="29">
        <v>1256</v>
      </c>
      <c r="E752" s="29">
        <v>524</v>
      </c>
      <c r="F752" s="29"/>
      <c r="G752" s="29"/>
      <c r="H752" s="29">
        <v>14479</v>
      </c>
    </row>
    <row r="753" spans="1:8" x14ac:dyDescent="0.25">
      <c r="A753" s="29" t="s">
        <v>177</v>
      </c>
      <c r="B753" s="28">
        <v>2223</v>
      </c>
      <c r="C753" s="28">
        <v>0</v>
      </c>
      <c r="D753" s="29">
        <v>1782</v>
      </c>
      <c r="E753" s="29">
        <v>441</v>
      </c>
      <c r="F753" s="29"/>
      <c r="G753" s="29"/>
      <c r="H753" s="29"/>
    </row>
    <row r="754" spans="1:8" x14ac:dyDescent="0.25">
      <c r="A754" s="29" t="s">
        <v>175</v>
      </c>
      <c r="B754" s="28">
        <v>683</v>
      </c>
      <c r="C754" s="28">
        <v>0</v>
      </c>
      <c r="D754" s="29">
        <v>499</v>
      </c>
      <c r="E754" s="29">
        <v>184</v>
      </c>
      <c r="F754" s="29"/>
      <c r="G754" s="29"/>
      <c r="H754" s="29"/>
    </row>
    <row r="755" spans="1:8" x14ac:dyDescent="0.25">
      <c r="B755" s="32"/>
      <c r="C755" s="32"/>
    </row>
    <row r="756" spans="1:8" x14ac:dyDescent="0.25">
      <c r="B756" s="32"/>
      <c r="C756" s="32"/>
    </row>
    <row r="757" spans="1:8" x14ac:dyDescent="0.25">
      <c r="B757" s="32"/>
      <c r="C757" s="32"/>
    </row>
    <row r="758" spans="1:8" x14ac:dyDescent="0.25">
      <c r="B758" s="32"/>
      <c r="C758" s="32"/>
    </row>
    <row r="759" spans="1:8" x14ac:dyDescent="0.25">
      <c r="B759" s="32"/>
      <c r="C759" s="32"/>
    </row>
    <row r="760" spans="1:8" x14ac:dyDescent="0.25">
      <c r="B760" s="32"/>
      <c r="C760" s="32"/>
    </row>
    <row r="761" spans="1:8" x14ac:dyDescent="0.25">
      <c r="B761" s="32"/>
      <c r="C761" s="32"/>
    </row>
    <row r="762" spans="1:8" x14ac:dyDescent="0.25">
      <c r="B762" s="32"/>
      <c r="C762" s="32"/>
    </row>
    <row r="763" spans="1:8" x14ac:dyDescent="0.25">
      <c r="B763" s="32"/>
      <c r="C763" s="32"/>
    </row>
    <row r="764" spans="1:8" x14ac:dyDescent="0.25">
      <c r="B764" s="32"/>
      <c r="C764" s="32"/>
    </row>
    <row r="765" spans="1:8" x14ac:dyDescent="0.25">
      <c r="B765" s="32"/>
      <c r="C765" s="32"/>
    </row>
    <row r="766" spans="1:8" x14ac:dyDescent="0.25">
      <c r="B766" s="32"/>
      <c r="C766" s="32"/>
    </row>
    <row r="767" spans="1:8" x14ac:dyDescent="0.25">
      <c r="B767" s="32"/>
      <c r="C767" s="32"/>
    </row>
    <row r="768" spans="1:8" x14ac:dyDescent="0.25">
      <c r="B768" s="32"/>
      <c r="C768" s="32"/>
    </row>
    <row r="769" spans="2:3" x14ac:dyDescent="0.25">
      <c r="B769" s="32"/>
      <c r="C769" s="32"/>
    </row>
    <row r="770" spans="2:3" x14ac:dyDescent="0.25">
      <c r="B770" s="32"/>
      <c r="C770" s="32"/>
    </row>
    <row r="771" spans="2:3" x14ac:dyDescent="0.25">
      <c r="B771" s="32"/>
      <c r="C771" s="32"/>
    </row>
    <row r="772" spans="2:3" x14ac:dyDescent="0.25">
      <c r="B772" s="32"/>
      <c r="C772" s="32"/>
    </row>
    <row r="773" spans="2:3" x14ac:dyDescent="0.25">
      <c r="B773" s="32"/>
      <c r="C773" s="32"/>
    </row>
    <row r="774" spans="2:3" x14ac:dyDescent="0.25">
      <c r="B774" s="32"/>
      <c r="C774" s="32"/>
    </row>
    <row r="775" spans="2:3" x14ac:dyDescent="0.25">
      <c r="B775" s="32"/>
      <c r="C775" s="32"/>
    </row>
    <row r="776" spans="2:3" x14ac:dyDescent="0.25">
      <c r="B776" s="32"/>
      <c r="C776" s="32"/>
    </row>
    <row r="777" spans="2:3" x14ac:dyDescent="0.25">
      <c r="B777" s="32"/>
      <c r="C777" s="32"/>
    </row>
    <row r="778" spans="2:3" x14ac:dyDescent="0.25">
      <c r="B778" s="32"/>
      <c r="C778" s="32"/>
    </row>
    <row r="779" spans="2:3" x14ac:dyDescent="0.25">
      <c r="B779" s="32"/>
      <c r="C779" s="32"/>
    </row>
    <row r="780" spans="2:3" x14ac:dyDescent="0.25">
      <c r="B780" s="32"/>
      <c r="C780" s="32"/>
    </row>
    <row r="781" spans="2:3" x14ac:dyDescent="0.25">
      <c r="B781" s="32"/>
      <c r="C781" s="32"/>
    </row>
    <row r="782" spans="2:3" x14ac:dyDescent="0.25">
      <c r="B782" s="32"/>
      <c r="C782" s="32"/>
    </row>
    <row r="783" spans="2:3" x14ac:dyDescent="0.25">
      <c r="B783" s="32"/>
      <c r="C783" s="32"/>
    </row>
    <row r="784" spans="2:3" x14ac:dyDescent="0.25">
      <c r="B784" s="32"/>
      <c r="C784" s="32"/>
    </row>
    <row r="785" spans="2:3" x14ac:dyDescent="0.25">
      <c r="B785" s="32"/>
      <c r="C785" s="32"/>
    </row>
    <row r="786" spans="2:3" x14ac:dyDescent="0.25">
      <c r="B786" s="32"/>
      <c r="C786" s="32"/>
    </row>
    <row r="787" spans="2:3" x14ac:dyDescent="0.25">
      <c r="B787" s="32"/>
      <c r="C787" s="32"/>
    </row>
    <row r="788" spans="2:3" x14ac:dyDescent="0.25">
      <c r="B788" s="32"/>
      <c r="C788" s="32"/>
    </row>
    <row r="789" spans="2:3" x14ac:dyDescent="0.25">
      <c r="B789" s="32"/>
      <c r="C789" s="32"/>
    </row>
    <row r="790" spans="2:3" x14ac:dyDescent="0.25">
      <c r="B790" s="32"/>
      <c r="C790" s="32"/>
    </row>
    <row r="791" spans="2:3" x14ac:dyDescent="0.25">
      <c r="B791" s="32"/>
      <c r="C791" s="32"/>
    </row>
    <row r="792" spans="2:3" x14ac:dyDescent="0.25">
      <c r="B792" s="32"/>
      <c r="C792" s="32"/>
    </row>
    <row r="793" spans="2:3" x14ac:dyDescent="0.25">
      <c r="B793" s="32"/>
      <c r="C793" s="32"/>
    </row>
    <row r="794" spans="2:3" x14ac:dyDescent="0.25">
      <c r="B794" s="32"/>
      <c r="C794" s="32"/>
    </row>
    <row r="795" spans="2:3" x14ac:dyDescent="0.25">
      <c r="B795" s="32"/>
      <c r="C795" s="32"/>
    </row>
    <row r="796" spans="2:3" x14ac:dyDescent="0.25">
      <c r="B796" s="32"/>
      <c r="C796" s="32"/>
    </row>
    <row r="797" spans="2:3" x14ac:dyDescent="0.25">
      <c r="B797" s="32"/>
      <c r="C797" s="32"/>
    </row>
    <row r="798" spans="2:3" x14ac:dyDescent="0.25">
      <c r="B798" s="32"/>
      <c r="C798" s="32"/>
    </row>
    <row r="799" spans="2:3" x14ac:dyDescent="0.25">
      <c r="B799" s="32"/>
      <c r="C799" s="32"/>
    </row>
    <row r="800" spans="2:3" x14ac:dyDescent="0.25">
      <c r="B800" s="32"/>
      <c r="C800" s="32"/>
    </row>
    <row r="801" spans="2:3" x14ac:dyDescent="0.25">
      <c r="B801" s="32"/>
      <c r="C801" s="32"/>
    </row>
    <row r="802" spans="2:3" x14ac:dyDescent="0.25">
      <c r="B802" s="32"/>
      <c r="C802" s="32"/>
    </row>
    <row r="803" spans="2:3" x14ac:dyDescent="0.25">
      <c r="B803" s="32"/>
      <c r="C803" s="32"/>
    </row>
    <row r="804" spans="2:3" x14ac:dyDescent="0.25">
      <c r="B804" s="32"/>
      <c r="C804" s="32"/>
    </row>
    <row r="805" spans="2:3" x14ac:dyDescent="0.25">
      <c r="B805" s="32"/>
      <c r="C805" s="32"/>
    </row>
    <row r="806" spans="2:3" x14ac:dyDescent="0.25">
      <c r="B806" s="32"/>
      <c r="C806" s="32"/>
    </row>
    <row r="807" spans="2:3" x14ac:dyDescent="0.25">
      <c r="B807" s="32"/>
      <c r="C807" s="32"/>
    </row>
    <row r="808" spans="2:3" x14ac:dyDescent="0.25">
      <c r="B808" s="32"/>
      <c r="C808" s="32"/>
    </row>
    <row r="809" spans="2:3" x14ac:dyDescent="0.25">
      <c r="B809" s="32"/>
      <c r="C809" s="32"/>
    </row>
    <row r="810" spans="2:3" x14ac:dyDescent="0.25">
      <c r="B810" s="32"/>
      <c r="C810" s="32"/>
    </row>
    <row r="811" spans="2:3" x14ac:dyDescent="0.25">
      <c r="B811" s="32"/>
      <c r="C811" s="32"/>
    </row>
    <row r="812" spans="2:3" x14ac:dyDescent="0.25">
      <c r="B812" s="32"/>
      <c r="C812" s="32"/>
    </row>
    <row r="813" spans="2:3" x14ac:dyDescent="0.25">
      <c r="B813" s="32"/>
      <c r="C813" s="32"/>
    </row>
    <row r="814" spans="2:3" x14ac:dyDescent="0.25">
      <c r="B814" s="32"/>
      <c r="C814" s="32"/>
    </row>
    <row r="815" spans="2:3" x14ac:dyDescent="0.25">
      <c r="B815" s="32"/>
      <c r="C815" s="32"/>
    </row>
    <row r="816" spans="2:3" x14ac:dyDescent="0.25">
      <c r="B816" s="32"/>
      <c r="C816" s="32"/>
    </row>
    <row r="817" spans="2:3" x14ac:dyDescent="0.25">
      <c r="B817" s="32"/>
      <c r="C817" s="32"/>
    </row>
    <row r="818" spans="2:3" x14ac:dyDescent="0.25">
      <c r="B818" s="32"/>
      <c r="C818" s="32"/>
    </row>
    <row r="819" spans="2:3" x14ac:dyDescent="0.25">
      <c r="B819" s="32"/>
      <c r="C819" s="32"/>
    </row>
    <row r="820" spans="2:3" x14ac:dyDescent="0.25">
      <c r="B820" s="32"/>
      <c r="C820" s="32"/>
    </row>
    <row r="821" spans="2:3" x14ac:dyDescent="0.25">
      <c r="B821" s="32"/>
      <c r="C821" s="32"/>
    </row>
    <row r="822" spans="2:3" x14ac:dyDescent="0.25">
      <c r="B822" s="32"/>
      <c r="C822" s="32"/>
    </row>
    <row r="823" spans="2:3" x14ac:dyDescent="0.25">
      <c r="B823" s="32"/>
      <c r="C823" s="32"/>
    </row>
    <row r="824" spans="2:3" x14ac:dyDescent="0.25">
      <c r="B824" s="32"/>
      <c r="C824" s="32"/>
    </row>
    <row r="825" spans="2:3" x14ac:dyDescent="0.25">
      <c r="B825" s="32"/>
      <c r="C825" s="32"/>
    </row>
    <row r="826" spans="2:3" x14ac:dyDescent="0.25">
      <c r="B826" s="32"/>
      <c r="C826" s="32"/>
    </row>
    <row r="827" spans="2:3" x14ac:dyDescent="0.25">
      <c r="B827" s="32"/>
      <c r="C827" s="32"/>
    </row>
    <row r="828" spans="2:3" x14ac:dyDescent="0.25">
      <c r="B828" s="32"/>
      <c r="C828" s="32"/>
    </row>
    <row r="829" spans="2:3" x14ac:dyDescent="0.25">
      <c r="B829" s="32"/>
      <c r="C829" s="32"/>
    </row>
    <row r="830" spans="2:3" x14ac:dyDescent="0.25">
      <c r="B830" s="32"/>
      <c r="C830" s="32"/>
    </row>
    <row r="831" spans="2:3" x14ac:dyDescent="0.25">
      <c r="B831" s="32"/>
      <c r="C831" s="32"/>
    </row>
    <row r="832" spans="2:3" x14ac:dyDescent="0.25">
      <c r="B832" s="32"/>
      <c r="C832" s="32"/>
    </row>
    <row r="833" spans="2:3" x14ac:dyDescent="0.25">
      <c r="B833" s="32"/>
      <c r="C833" s="32"/>
    </row>
    <row r="834" spans="2:3" x14ac:dyDescent="0.25">
      <c r="B834" s="32"/>
      <c r="C834" s="32"/>
    </row>
    <row r="835" spans="2:3" x14ac:dyDescent="0.25">
      <c r="B835" s="32"/>
      <c r="C835" s="32"/>
    </row>
    <row r="836" spans="2:3" x14ac:dyDescent="0.25">
      <c r="B836" s="32"/>
      <c r="C836" s="32"/>
    </row>
    <row r="837" spans="2:3" x14ac:dyDescent="0.25">
      <c r="B837" s="32"/>
      <c r="C837" s="32"/>
    </row>
    <row r="838" spans="2:3" x14ac:dyDescent="0.25">
      <c r="B838" s="32"/>
      <c r="C838" s="32"/>
    </row>
    <row r="839" spans="2:3" x14ac:dyDescent="0.25">
      <c r="B839" s="32"/>
      <c r="C839" s="32"/>
    </row>
    <row r="840" spans="2:3" x14ac:dyDescent="0.25">
      <c r="B840" s="32"/>
      <c r="C840" s="32"/>
    </row>
    <row r="841" spans="2:3" x14ac:dyDescent="0.25">
      <c r="B841" s="32"/>
      <c r="C841" s="32"/>
    </row>
    <row r="842" spans="2:3" x14ac:dyDescent="0.25">
      <c r="B842" s="32"/>
      <c r="C842" s="32"/>
    </row>
    <row r="843" spans="2:3" x14ac:dyDescent="0.25">
      <c r="B843" s="32"/>
      <c r="C843" s="32"/>
    </row>
    <row r="844" spans="2:3" x14ac:dyDescent="0.25">
      <c r="B844" s="32"/>
      <c r="C844" s="32"/>
    </row>
    <row r="845" spans="2:3" x14ac:dyDescent="0.25">
      <c r="B845" s="32"/>
      <c r="C845" s="32"/>
    </row>
    <row r="846" spans="2:3" x14ac:dyDescent="0.25">
      <c r="B846" s="32"/>
      <c r="C846" s="32"/>
    </row>
    <row r="847" spans="2:3" x14ac:dyDescent="0.25">
      <c r="B847" s="32"/>
      <c r="C847" s="32"/>
    </row>
    <row r="848" spans="2:3" x14ac:dyDescent="0.25">
      <c r="B848" s="32"/>
      <c r="C848" s="32"/>
    </row>
    <row r="849" spans="2:3" x14ac:dyDescent="0.25">
      <c r="B849" s="32"/>
      <c r="C849" s="32"/>
    </row>
    <row r="850" spans="2:3" x14ac:dyDescent="0.25">
      <c r="B850" s="32"/>
      <c r="C850" s="32"/>
    </row>
    <row r="851" spans="2:3" x14ac:dyDescent="0.25">
      <c r="B851" s="32"/>
      <c r="C851" s="32"/>
    </row>
    <row r="852" spans="2:3" x14ac:dyDescent="0.25">
      <c r="B852" s="32"/>
      <c r="C852" s="32"/>
    </row>
    <row r="853" spans="2:3" x14ac:dyDescent="0.25">
      <c r="B853" s="32"/>
      <c r="C853" s="32"/>
    </row>
    <row r="854" spans="2:3" x14ac:dyDescent="0.25">
      <c r="B854" s="32"/>
      <c r="C854" s="32"/>
    </row>
    <row r="855" spans="2:3" x14ac:dyDescent="0.25">
      <c r="B855" s="32"/>
      <c r="C855" s="32"/>
    </row>
    <row r="856" spans="2:3" x14ac:dyDescent="0.25">
      <c r="B856" s="32"/>
      <c r="C856" s="32"/>
    </row>
    <row r="857" spans="2:3" x14ac:dyDescent="0.25">
      <c r="B857" s="32"/>
      <c r="C857" s="32"/>
    </row>
    <row r="858" spans="2:3" x14ac:dyDescent="0.25">
      <c r="B858" s="32"/>
      <c r="C858" s="32"/>
    </row>
    <row r="859" spans="2:3" x14ac:dyDescent="0.25">
      <c r="B859" s="32"/>
      <c r="C859" s="32"/>
    </row>
    <row r="860" spans="2:3" x14ac:dyDescent="0.25">
      <c r="B860" s="32"/>
      <c r="C860" s="32"/>
    </row>
    <row r="861" spans="2:3" x14ac:dyDescent="0.25">
      <c r="B861" s="32"/>
      <c r="C861" s="32"/>
    </row>
    <row r="862" spans="2:3" x14ac:dyDescent="0.25">
      <c r="B862" s="32"/>
      <c r="C862" s="32"/>
    </row>
    <row r="863" spans="2:3" x14ac:dyDescent="0.25">
      <c r="B863" s="32"/>
      <c r="C863" s="32"/>
    </row>
    <row r="864" spans="2:3" x14ac:dyDescent="0.25">
      <c r="B864" s="32"/>
      <c r="C864" s="32"/>
    </row>
    <row r="865" spans="2:3" x14ac:dyDescent="0.25">
      <c r="B865" s="32"/>
      <c r="C865" s="32"/>
    </row>
    <row r="866" spans="2:3" x14ac:dyDescent="0.25">
      <c r="B866" s="32"/>
      <c r="C866" s="32"/>
    </row>
    <row r="867" spans="2:3" x14ac:dyDescent="0.25">
      <c r="B867" s="32"/>
      <c r="C867" s="32"/>
    </row>
    <row r="868" spans="2:3" x14ac:dyDescent="0.25">
      <c r="B868" s="32"/>
      <c r="C868" s="32"/>
    </row>
    <row r="869" spans="2:3" x14ac:dyDescent="0.25">
      <c r="B869" s="32"/>
      <c r="C869" s="32"/>
    </row>
    <row r="870" spans="2:3" x14ac:dyDescent="0.25">
      <c r="B870" s="32"/>
      <c r="C870" s="32"/>
    </row>
    <row r="871" spans="2:3" x14ac:dyDescent="0.25">
      <c r="B871" s="32"/>
      <c r="C871" s="32"/>
    </row>
    <row r="872" spans="2:3" x14ac:dyDescent="0.25">
      <c r="B872" s="32"/>
      <c r="C872" s="32"/>
    </row>
    <row r="873" spans="2:3" x14ac:dyDescent="0.25">
      <c r="B873" s="32"/>
      <c r="C873" s="32"/>
    </row>
    <row r="874" spans="2:3" x14ac:dyDescent="0.25">
      <c r="B874" s="32"/>
      <c r="C874" s="32"/>
    </row>
    <row r="875" spans="2:3" x14ac:dyDescent="0.25">
      <c r="B875" s="32"/>
      <c r="C875" s="32"/>
    </row>
    <row r="876" spans="2:3" x14ac:dyDescent="0.25">
      <c r="B876" s="32"/>
      <c r="C876" s="32"/>
    </row>
    <row r="877" spans="2:3" x14ac:dyDescent="0.25">
      <c r="B877" s="32"/>
      <c r="C877" s="32"/>
    </row>
    <row r="878" spans="2:3" x14ac:dyDescent="0.25">
      <c r="B878" s="32"/>
      <c r="C878" s="32"/>
    </row>
    <row r="879" spans="2:3" x14ac:dyDescent="0.25">
      <c r="B879" s="32"/>
      <c r="C879" s="32"/>
    </row>
    <row r="880" spans="2:3" x14ac:dyDescent="0.25">
      <c r="B880" s="32"/>
      <c r="C880" s="32"/>
    </row>
    <row r="881" spans="2:3" x14ac:dyDescent="0.25">
      <c r="B881" s="32"/>
      <c r="C881" s="32"/>
    </row>
    <row r="882" spans="2:3" x14ac:dyDescent="0.25">
      <c r="B882" s="32"/>
      <c r="C882" s="32"/>
    </row>
    <row r="883" spans="2:3" x14ac:dyDescent="0.25">
      <c r="B883" s="32"/>
      <c r="C883" s="32"/>
    </row>
    <row r="884" spans="2:3" x14ac:dyDescent="0.25">
      <c r="B884" s="32"/>
      <c r="C884" s="32"/>
    </row>
    <row r="885" spans="2:3" x14ac:dyDescent="0.25">
      <c r="B885" s="32"/>
      <c r="C885" s="32"/>
    </row>
    <row r="886" spans="2:3" x14ac:dyDescent="0.25">
      <c r="B886" s="32"/>
      <c r="C886" s="32"/>
    </row>
    <row r="887" spans="2:3" x14ac:dyDescent="0.25">
      <c r="B887" s="32"/>
      <c r="C887" s="32"/>
    </row>
    <row r="888" spans="2:3" x14ac:dyDescent="0.25">
      <c r="B888" s="32"/>
      <c r="C888" s="32"/>
    </row>
    <row r="889" spans="2:3" x14ac:dyDescent="0.25">
      <c r="B889" s="32"/>
      <c r="C889" s="32"/>
    </row>
    <row r="890" spans="2:3" x14ac:dyDescent="0.25">
      <c r="B890" s="32"/>
      <c r="C890" s="32"/>
    </row>
    <row r="891" spans="2:3" x14ac:dyDescent="0.25">
      <c r="B891" s="32"/>
      <c r="C891" s="32"/>
    </row>
    <row r="892" spans="2:3" x14ac:dyDescent="0.25">
      <c r="B892" s="32"/>
      <c r="C892" s="32"/>
    </row>
    <row r="893" spans="2:3" x14ac:dyDescent="0.25">
      <c r="B893" s="32"/>
      <c r="C893" s="32"/>
    </row>
    <row r="894" spans="2:3" x14ac:dyDescent="0.25">
      <c r="B894" s="32"/>
      <c r="C894" s="32"/>
    </row>
    <row r="895" spans="2:3" x14ac:dyDescent="0.25">
      <c r="B895" s="32"/>
      <c r="C895" s="32"/>
    </row>
    <row r="896" spans="2:3" x14ac:dyDescent="0.25">
      <c r="B896" s="32"/>
      <c r="C896" s="32"/>
    </row>
    <row r="897" spans="2:3" x14ac:dyDescent="0.25">
      <c r="B897" s="32"/>
      <c r="C897" s="32"/>
    </row>
    <row r="898" spans="2:3" x14ac:dyDescent="0.25">
      <c r="B898" s="32"/>
      <c r="C898" s="32"/>
    </row>
    <row r="899" spans="2:3" x14ac:dyDescent="0.25">
      <c r="B899" s="32"/>
      <c r="C899" s="32"/>
    </row>
    <row r="900" spans="2:3" x14ac:dyDescent="0.25">
      <c r="B900" s="32"/>
      <c r="C900" s="32"/>
    </row>
    <row r="901" spans="2:3" x14ac:dyDescent="0.25">
      <c r="B901" s="32"/>
      <c r="C901" s="32"/>
    </row>
    <row r="902" spans="2:3" x14ac:dyDescent="0.25">
      <c r="B902" s="32"/>
      <c r="C902" s="32"/>
    </row>
    <row r="903" spans="2:3" x14ac:dyDescent="0.25">
      <c r="B903" s="32"/>
      <c r="C903" s="32"/>
    </row>
    <row r="904" spans="2:3" x14ac:dyDescent="0.25">
      <c r="B904" s="32"/>
      <c r="C904" s="32"/>
    </row>
    <row r="905" spans="2:3" x14ac:dyDescent="0.25">
      <c r="B905" s="32"/>
      <c r="C905" s="32"/>
    </row>
    <row r="906" spans="2:3" x14ac:dyDescent="0.25">
      <c r="B906" s="32"/>
      <c r="C906" s="32"/>
    </row>
    <row r="907" spans="2:3" x14ac:dyDescent="0.25">
      <c r="B907" s="32"/>
      <c r="C907" s="32"/>
    </row>
    <row r="908" spans="2:3" x14ac:dyDescent="0.25">
      <c r="B908" s="32"/>
      <c r="C908" s="32"/>
    </row>
    <row r="909" spans="2:3" x14ac:dyDescent="0.25">
      <c r="B909" s="32"/>
      <c r="C909" s="32"/>
    </row>
    <row r="910" spans="2:3" x14ac:dyDescent="0.25">
      <c r="B910" s="32"/>
      <c r="C910" s="32"/>
    </row>
    <row r="911" spans="2:3" x14ac:dyDescent="0.25">
      <c r="B911" s="32"/>
      <c r="C911" s="32"/>
    </row>
    <row r="912" spans="2:3" x14ac:dyDescent="0.25">
      <c r="B912" s="32"/>
      <c r="C912" s="32"/>
    </row>
    <row r="913" spans="2:3" x14ac:dyDescent="0.25">
      <c r="B913" s="32"/>
      <c r="C913" s="32"/>
    </row>
    <row r="914" spans="2:3" x14ac:dyDescent="0.25">
      <c r="B914" s="32"/>
      <c r="C914" s="32"/>
    </row>
    <row r="915" spans="2:3" x14ac:dyDescent="0.25">
      <c r="B915" s="32"/>
      <c r="C915" s="32"/>
    </row>
    <row r="916" spans="2:3" x14ac:dyDescent="0.25">
      <c r="B916" s="32"/>
      <c r="C916" s="32"/>
    </row>
    <row r="917" spans="2:3" x14ac:dyDescent="0.25">
      <c r="B917" s="32"/>
      <c r="C917" s="32"/>
    </row>
    <row r="918" spans="2:3" x14ac:dyDescent="0.25">
      <c r="B918" s="32"/>
      <c r="C918" s="32"/>
    </row>
    <row r="919" spans="2:3" x14ac:dyDescent="0.25">
      <c r="B919" s="32"/>
      <c r="C919" s="32"/>
    </row>
    <row r="920" spans="2:3" x14ac:dyDescent="0.25">
      <c r="B920" s="32"/>
      <c r="C920" s="32"/>
    </row>
    <row r="921" spans="2:3" x14ac:dyDescent="0.25">
      <c r="B921" s="32"/>
      <c r="C921" s="32"/>
    </row>
    <row r="922" spans="2:3" x14ac:dyDescent="0.25">
      <c r="B922" s="32"/>
      <c r="C922" s="32"/>
    </row>
    <row r="923" spans="2:3" x14ac:dyDescent="0.25">
      <c r="B923" s="32"/>
      <c r="C923" s="32"/>
    </row>
    <row r="924" spans="2:3" x14ac:dyDescent="0.25">
      <c r="B924" s="32"/>
      <c r="C924" s="32"/>
    </row>
    <row r="925" spans="2:3" x14ac:dyDescent="0.25">
      <c r="B925" s="32"/>
      <c r="C925" s="32"/>
    </row>
    <row r="926" spans="2:3" x14ac:dyDescent="0.25">
      <c r="B926" s="32"/>
      <c r="C926" s="32"/>
    </row>
    <row r="927" spans="2:3" x14ac:dyDescent="0.25">
      <c r="B927" s="32"/>
      <c r="C927" s="32"/>
    </row>
    <row r="928" spans="2:3" x14ac:dyDescent="0.25">
      <c r="B928" s="32"/>
      <c r="C928" s="32"/>
    </row>
    <row r="929" spans="2:3" x14ac:dyDescent="0.25">
      <c r="B929" s="32"/>
      <c r="C929" s="32"/>
    </row>
    <row r="930" spans="2:3" x14ac:dyDescent="0.25">
      <c r="B930" s="32"/>
      <c r="C930" s="32"/>
    </row>
    <row r="931" spans="2:3" x14ac:dyDescent="0.25">
      <c r="B931" s="32"/>
      <c r="C931" s="32"/>
    </row>
    <row r="932" spans="2:3" x14ac:dyDescent="0.25">
      <c r="B932" s="32"/>
      <c r="C932" s="32"/>
    </row>
    <row r="933" spans="2:3" x14ac:dyDescent="0.25">
      <c r="B933" s="32"/>
      <c r="C933" s="32"/>
    </row>
    <row r="934" spans="2:3" x14ac:dyDescent="0.25">
      <c r="B934" s="32"/>
      <c r="C934" s="32"/>
    </row>
    <row r="935" spans="2:3" x14ac:dyDescent="0.25">
      <c r="B935" s="32"/>
      <c r="C935" s="32"/>
    </row>
    <row r="936" spans="2:3" x14ac:dyDescent="0.25">
      <c r="B936" s="32"/>
      <c r="C936" s="32"/>
    </row>
    <row r="937" spans="2:3" x14ac:dyDescent="0.25">
      <c r="B937" s="32"/>
      <c r="C937" s="32"/>
    </row>
    <row r="938" spans="2:3" x14ac:dyDescent="0.25">
      <c r="B938" s="32"/>
      <c r="C938" s="32"/>
    </row>
    <row r="939" spans="2:3" x14ac:dyDescent="0.25">
      <c r="B939" s="32"/>
      <c r="C939" s="32"/>
    </row>
    <row r="940" spans="2:3" x14ac:dyDescent="0.25">
      <c r="B940" s="32"/>
      <c r="C940" s="32"/>
    </row>
    <row r="941" spans="2:3" x14ac:dyDescent="0.25">
      <c r="B941" s="32"/>
      <c r="C941" s="32"/>
    </row>
    <row r="942" spans="2:3" x14ac:dyDescent="0.25">
      <c r="B942" s="32"/>
      <c r="C942" s="32"/>
    </row>
    <row r="943" spans="2:3" x14ac:dyDescent="0.25">
      <c r="B943" s="32"/>
      <c r="C943" s="32"/>
    </row>
    <row r="944" spans="2:3" x14ac:dyDescent="0.25">
      <c r="B944" s="32"/>
      <c r="C944" s="32"/>
    </row>
    <row r="945" spans="2:3" x14ac:dyDescent="0.25">
      <c r="B945" s="32"/>
      <c r="C945" s="32"/>
    </row>
    <row r="946" spans="2:3" x14ac:dyDescent="0.25">
      <c r="B946" s="32"/>
      <c r="C946" s="32"/>
    </row>
    <row r="947" spans="2:3" x14ac:dyDescent="0.25">
      <c r="B947" s="32"/>
      <c r="C947" s="32"/>
    </row>
    <row r="948" spans="2:3" x14ac:dyDescent="0.25">
      <c r="B948" s="32"/>
      <c r="C948" s="32"/>
    </row>
    <row r="949" spans="2:3" x14ac:dyDescent="0.25">
      <c r="B949" s="32"/>
      <c r="C949" s="32"/>
    </row>
    <row r="950" spans="2:3" x14ac:dyDescent="0.25">
      <c r="B950" s="32"/>
      <c r="C950" s="32"/>
    </row>
    <row r="951" spans="2:3" x14ac:dyDescent="0.25">
      <c r="B951" s="32"/>
      <c r="C951" s="32"/>
    </row>
    <row r="952" spans="2:3" x14ac:dyDescent="0.25">
      <c r="B952" s="32"/>
      <c r="C952" s="32"/>
    </row>
    <row r="953" spans="2:3" x14ac:dyDescent="0.25">
      <c r="B953" s="32"/>
      <c r="C953" s="32"/>
    </row>
    <row r="954" spans="2:3" x14ac:dyDescent="0.25">
      <c r="B954" s="32"/>
      <c r="C954" s="32"/>
    </row>
    <row r="955" spans="2:3" x14ac:dyDescent="0.25">
      <c r="B955" s="32"/>
      <c r="C955" s="32"/>
    </row>
    <row r="956" spans="2:3" x14ac:dyDescent="0.25">
      <c r="B956" s="32"/>
      <c r="C956" s="32"/>
    </row>
    <row r="957" spans="2:3" x14ac:dyDescent="0.25">
      <c r="B957" s="32"/>
      <c r="C957" s="32"/>
    </row>
    <row r="958" spans="2:3" x14ac:dyDescent="0.25">
      <c r="B958" s="32"/>
      <c r="C958" s="32"/>
    </row>
    <row r="959" spans="2:3" x14ac:dyDescent="0.25">
      <c r="B959" s="32"/>
      <c r="C959" s="32"/>
    </row>
    <row r="960" spans="2:3" x14ac:dyDescent="0.25">
      <c r="B960" s="32"/>
      <c r="C960" s="32"/>
    </row>
    <row r="961" spans="2:3" x14ac:dyDescent="0.25">
      <c r="B961" s="32"/>
      <c r="C961" s="32"/>
    </row>
    <row r="962" spans="2:3" x14ac:dyDescent="0.25">
      <c r="B962" s="32"/>
      <c r="C962" s="32"/>
    </row>
    <row r="963" spans="2:3" x14ac:dyDescent="0.25">
      <c r="B963" s="32"/>
      <c r="C963" s="32"/>
    </row>
    <row r="964" spans="2:3" x14ac:dyDescent="0.25">
      <c r="B964" s="32"/>
      <c r="C964" s="32"/>
    </row>
    <row r="965" spans="2:3" x14ac:dyDescent="0.25">
      <c r="B965" s="32"/>
      <c r="C965" s="32"/>
    </row>
    <row r="966" spans="2:3" x14ac:dyDescent="0.25">
      <c r="B966" s="32"/>
      <c r="C966" s="32"/>
    </row>
    <row r="967" spans="2:3" x14ac:dyDescent="0.25">
      <c r="B967" s="32"/>
      <c r="C967" s="32"/>
    </row>
    <row r="968" spans="2:3" x14ac:dyDescent="0.25">
      <c r="B968" s="32"/>
      <c r="C968" s="32"/>
    </row>
    <row r="969" spans="2:3" x14ac:dyDescent="0.25">
      <c r="B969" s="32"/>
      <c r="C969" s="32"/>
    </row>
    <row r="970" spans="2:3" x14ac:dyDescent="0.25">
      <c r="B970" s="32"/>
      <c r="C970" s="32"/>
    </row>
    <row r="971" spans="2:3" x14ac:dyDescent="0.25">
      <c r="B971" s="32"/>
      <c r="C971" s="32"/>
    </row>
    <row r="972" spans="2:3" x14ac:dyDescent="0.25">
      <c r="B972" s="32"/>
      <c r="C972" s="32"/>
    </row>
    <row r="973" spans="2:3" x14ac:dyDescent="0.25">
      <c r="B973" s="32"/>
      <c r="C973" s="32"/>
    </row>
    <row r="974" spans="2:3" x14ac:dyDescent="0.25">
      <c r="B974" s="32"/>
      <c r="C974" s="32"/>
    </row>
    <row r="975" spans="2:3" x14ac:dyDescent="0.25">
      <c r="B975" s="32"/>
      <c r="C975" s="32"/>
    </row>
    <row r="976" spans="2:3" x14ac:dyDescent="0.25">
      <c r="B976" s="32"/>
      <c r="C976" s="32"/>
    </row>
    <row r="977" spans="2:3" x14ac:dyDescent="0.25">
      <c r="B977" s="32"/>
      <c r="C977" s="32"/>
    </row>
    <row r="978" spans="2:3" x14ac:dyDescent="0.25">
      <c r="B978" s="32"/>
      <c r="C978" s="32"/>
    </row>
    <row r="979" spans="2:3" x14ac:dyDescent="0.25">
      <c r="B979" s="32"/>
      <c r="C979" s="32"/>
    </row>
    <row r="980" spans="2:3" x14ac:dyDescent="0.25">
      <c r="B980" s="32"/>
      <c r="C980" s="32"/>
    </row>
    <row r="981" spans="2:3" x14ac:dyDescent="0.25">
      <c r="B981" s="32"/>
      <c r="C981" s="32"/>
    </row>
    <row r="982" spans="2:3" x14ac:dyDescent="0.25">
      <c r="B982" s="32"/>
      <c r="C982" s="32"/>
    </row>
    <row r="983" spans="2:3" x14ac:dyDescent="0.25">
      <c r="B983" s="32"/>
      <c r="C983" s="32"/>
    </row>
    <row r="984" spans="2:3" x14ac:dyDescent="0.25">
      <c r="B984" s="32"/>
      <c r="C984" s="32"/>
    </row>
    <row r="985" spans="2:3" x14ac:dyDescent="0.25">
      <c r="B985" s="32"/>
      <c r="C985" s="32"/>
    </row>
    <row r="986" spans="2:3" x14ac:dyDescent="0.25">
      <c r="B986" s="32"/>
      <c r="C986" s="32"/>
    </row>
    <row r="987" spans="2:3" x14ac:dyDescent="0.25">
      <c r="B987" s="32"/>
      <c r="C987" s="32"/>
    </row>
    <row r="988" spans="2:3" x14ac:dyDescent="0.25">
      <c r="B988" s="32"/>
      <c r="C988" s="32"/>
    </row>
    <row r="989" spans="2:3" x14ac:dyDescent="0.25">
      <c r="B989" s="32"/>
      <c r="C989" s="32"/>
    </row>
    <row r="990" spans="2:3" x14ac:dyDescent="0.25">
      <c r="B990" s="32"/>
      <c r="C990" s="32"/>
    </row>
    <row r="991" spans="2:3" x14ac:dyDescent="0.25">
      <c r="B991" s="32"/>
      <c r="C991" s="32"/>
    </row>
    <row r="992" spans="2:3" x14ac:dyDescent="0.25">
      <c r="B992" s="32"/>
      <c r="C992" s="32"/>
    </row>
    <row r="993" spans="2:3" x14ac:dyDescent="0.25">
      <c r="B993" s="32"/>
      <c r="C993" s="32"/>
    </row>
    <row r="994" spans="2:3" x14ac:dyDescent="0.25">
      <c r="B994" s="32"/>
      <c r="C994" s="32"/>
    </row>
    <row r="995" spans="2:3" x14ac:dyDescent="0.25">
      <c r="B995" s="32"/>
      <c r="C995" s="32"/>
    </row>
    <row r="996" spans="2:3" x14ac:dyDescent="0.25">
      <c r="B996" s="32"/>
      <c r="C996" s="32"/>
    </row>
    <row r="997" spans="2:3" x14ac:dyDescent="0.25">
      <c r="B997" s="32"/>
      <c r="C997" s="32"/>
    </row>
    <row r="998" spans="2:3" x14ac:dyDescent="0.25">
      <c r="B998" s="32"/>
      <c r="C998" s="32"/>
    </row>
    <row r="999" spans="2:3" x14ac:dyDescent="0.25">
      <c r="B999" s="32"/>
      <c r="C999" s="32"/>
    </row>
    <row r="1000" spans="2:3" x14ac:dyDescent="0.25">
      <c r="B1000" s="32"/>
      <c r="C1000" s="32"/>
    </row>
    <row r="1001" spans="2:3" x14ac:dyDescent="0.25">
      <c r="B1001" s="32"/>
      <c r="C1001" s="32"/>
    </row>
    <row r="1002" spans="2:3" x14ac:dyDescent="0.25">
      <c r="B1002" s="32"/>
      <c r="C1002" s="32"/>
    </row>
    <row r="1003" spans="2:3" x14ac:dyDescent="0.25">
      <c r="B1003" s="32"/>
      <c r="C1003" s="32"/>
    </row>
    <row r="1004" spans="2:3" x14ac:dyDescent="0.25">
      <c r="B1004" s="32"/>
      <c r="C1004" s="32"/>
    </row>
    <row r="1005" spans="2:3" x14ac:dyDescent="0.25">
      <c r="B1005" s="32"/>
      <c r="C1005" s="32"/>
    </row>
    <row r="1006" spans="2:3" x14ac:dyDescent="0.25">
      <c r="B1006" s="32"/>
      <c r="C1006" s="32"/>
    </row>
    <row r="1007" spans="2:3" x14ac:dyDescent="0.25">
      <c r="B1007" s="32"/>
      <c r="C1007" s="32"/>
    </row>
    <row r="1008" spans="2:3" x14ac:dyDescent="0.25">
      <c r="B1008" s="32"/>
      <c r="C1008" s="32"/>
    </row>
    <row r="1009" spans="2:3" x14ac:dyDescent="0.25">
      <c r="B1009" s="32"/>
      <c r="C1009" s="32"/>
    </row>
    <row r="1010" spans="2:3" x14ac:dyDescent="0.25">
      <c r="B1010" s="32"/>
      <c r="C1010" s="32"/>
    </row>
    <row r="1011" spans="2:3" x14ac:dyDescent="0.25">
      <c r="B1011" s="32"/>
      <c r="C1011" s="32"/>
    </row>
    <row r="1012" spans="2:3" x14ac:dyDescent="0.25">
      <c r="B1012" s="32"/>
      <c r="C1012" s="32"/>
    </row>
    <row r="1013" spans="2:3" x14ac:dyDescent="0.25">
      <c r="B1013" s="32"/>
      <c r="C1013" s="32"/>
    </row>
    <row r="1014" spans="2:3" x14ac:dyDescent="0.25">
      <c r="B1014" s="32"/>
      <c r="C1014" s="32"/>
    </row>
    <row r="1015" spans="2:3" x14ac:dyDescent="0.25">
      <c r="B1015" s="32"/>
      <c r="C1015" s="32"/>
    </row>
    <row r="1016" spans="2:3" x14ac:dyDescent="0.25">
      <c r="B1016" s="32"/>
      <c r="C1016" s="32"/>
    </row>
    <row r="1017" spans="2:3" x14ac:dyDescent="0.25">
      <c r="B1017" s="32"/>
      <c r="C1017" s="32"/>
    </row>
    <row r="1018" spans="2:3" x14ac:dyDescent="0.25">
      <c r="B1018" s="32"/>
      <c r="C1018" s="32"/>
    </row>
    <row r="1019" spans="2:3" x14ac:dyDescent="0.25">
      <c r="B1019" s="32"/>
      <c r="C1019" s="32"/>
    </row>
    <row r="1020" spans="2:3" x14ac:dyDescent="0.25">
      <c r="B1020" s="32"/>
      <c r="C1020" s="32"/>
    </row>
    <row r="1021" spans="2:3" x14ac:dyDescent="0.25">
      <c r="B1021" s="32"/>
      <c r="C1021" s="32"/>
    </row>
    <row r="1022" spans="2:3" x14ac:dyDescent="0.25">
      <c r="B1022" s="32"/>
      <c r="C1022" s="32"/>
    </row>
    <row r="1023" spans="2:3" x14ac:dyDescent="0.25">
      <c r="B1023" s="32"/>
      <c r="C1023" s="32"/>
    </row>
    <row r="1024" spans="2:3" x14ac:dyDescent="0.25">
      <c r="B1024" s="32"/>
      <c r="C1024" s="32"/>
    </row>
    <row r="1025" spans="2:3" x14ac:dyDescent="0.25">
      <c r="B1025" s="32"/>
      <c r="C1025" s="32"/>
    </row>
    <row r="1026" spans="2:3" x14ac:dyDescent="0.25">
      <c r="B1026" s="32"/>
      <c r="C1026" s="32"/>
    </row>
    <row r="1027" spans="2:3" x14ac:dyDescent="0.25">
      <c r="B1027" s="32"/>
      <c r="C1027" s="32"/>
    </row>
    <row r="1028" spans="2:3" x14ac:dyDescent="0.25">
      <c r="B1028" s="32"/>
      <c r="C1028" s="32"/>
    </row>
    <row r="1029" spans="2:3" x14ac:dyDescent="0.25">
      <c r="B1029" s="32"/>
      <c r="C1029" s="32"/>
    </row>
    <row r="1030" spans="2:3" x14ac:dyDescent="0.25">
      <c r="B1030" s="32"/>
      <c r="C1030" s="32"/>
    </row>
    <row r="1031" spans="2:3" x14ac:dyDescent="0.25">
      <c r="B1031" s="32"/>
      <c r="C1031" s="32"/>
    </row>
    <row r="1032" spans="2:3" x14ac:dyDescent="0.25">
      <c r="B1032" s="32"/>
      <c r="C1032" s="32"/>
    </row>
    <row r="1033" spans="2:3" x14ac:dyDescent="0.25">
      <c r="B1033" s="32"/>
      <c r="C1033" s="32"/>
    </row>
    <row r="1034" spans="2:3" x14ac:dyDescent="0.25">
      <c r="B1034" s="32"/>
      <c r="C1034" s="32"/>
    </row>
    <row r="1035" spans="2:3" x14ac:dyDescent="0.25">
      <c r="B1035" s="32"/>
      <c r="C1035" s="32"/>
    </row>
    <row r="1036" spans="2:3" x14ac:dyDescent="0.25">
      <c r="B1036" s="32"/>
      <c r="C1036" s="32"/>
    </row>
    <row r="1037" spans="2:3" x14ac:dyDescent="0.25">
      <c r="B1037" s="32"/>
      <c r="C1037" s="32"/>
    </row>
    <row r="1038" spans="2:3" x14ac:dyDescent="0.25">
      <c r="B1038" s="32"/>
      <c r="C1038" s="32"/>
    </row>
    <row r="1039" spans="2:3" x14ac:dyDescent="0.25">
      <c r="B1039" s="32"/>
      <c r="C1039" s="32"/>
    </row>
    <row r="1040" spans="2:3" x14ac:dyDescent="0.25">
      <c r="B1040" s="32"/>
      <c r="C1040" s="32"/>
    </row>
    <row r="1041" spans="2:3" x14ac:dyDescent="0.25">
      <c r="B1041" s="32"/>
      <c r="C1041" s="32"/>
    </row>
    <row r="1042" spans="2:3" x14ac:dyDescent="0.25">
      <c r="B1042" s="32"/>
      <c r="C1042" s="32"/>
    </row>
    <row r="1043" spans="2:3" x14ac:dyDescent="0.25">
      <c r="B1043" s="32"/>
      <c r="C1043" s="32"/>
    </row>
    <row r="1044" spans="2:3" x14ac:dyDescent="0.25">
      <c r="B1044" s="32"/>
      <c r="C1044" s="32"/>
    </row>
    <row r="1045" spans="2:3" x14ac:dyDescent="0.25">
      <c r="B1045" s="32"/>
      <c r="C1045" s="32"/>
    </row>
    <row r="1046" spans="2:3" x14ac:dyDescent="0.25">
      <c r="B1046" s="32"/>
      <c r="C1046" s="32"/>
    </row>
    <row r="1047" spans="2:3" x14ac:dyDescent="0.25">
      <c r="B1047" s="32"/>
      <c r="C1047" s="32"/>
    </row>
    <row r="1048" spans="2:3" x14ac:dyDescent="0.25">
      <c r="B1048" s="32"/>
      <c r="C1048" s="32"/>
    </row>
    <row r="1049" spans="2:3" x14ac:dyDescent="0.25">
      <c r="B1049" s="32"/>
      <c r="C1049" s="32"/>
    </row>
    <row r="1050" spans="2:3" x14ac:dyDescent="0.25">
      <c r="B1050" s="32"/>
      <c r="C1050" s="32"/>
    </row>
    <row r="1051" spans="2:3" x14ac:dyDescent="0.25">
      <c r="B1051" s="32"/>
      <c r="C1051" s="32"/>
    </row>
    <row r="1052" spans="2:3" x14ac:dyDescent="0.25">
      <c r="B1052" s="32"/>
      <c r="C1052" s="32"/>
    </row>
    <row r="1053" spans="2:3" x14ac:dyDescent="0.25">
      <c r="B1053" s="32"/>
      <c r="C1053" s="32"/>
    </row>
    <row r="1054" spans="2:3" x14ac:dyDescent="0.25">
      <c r="B1054" s="32"/>
      <c r="C1054" s="32"/>
    </row>
    <row r="1055" spans="2:3" x14ac:dyDescent="0.25">
      <c r="B1055" s="32"/>
      <c r="C1055" s="32"/>
    </row>
    <row r="1056" spans="2:3" x14ac:dyDescent="0.25">
      <c r="B1056" s="32"/>
      <c r="C1056" s="32"/>
    </row>
    <row r="1057" spans="2:3" x14ac:dyDescent="0.25">
      <c r="B1057" s="32"/>
      <c r="C1057" s="32"/>
    </row>
    <row r="1058" spans="2:3" x14ac:dyDescent="0.25">
      <c r="B1058" s="32"/>
      <c r="C1058" s="32"/>
    </row>
    <row r="1059" spans="2:3" x14ac:dyDescent="0.25">
      <c r="B1059" s="32"/>
      <c r="C1059" s="32"/>
    </row>
    <row r="1060" spans="2:3" x14ac:dyDescent="0.25">
      <c r="B1060" s="32"/>
      <c r="C1060" s="32"/>
    </row>
    <row r="1061" spans="2:3" x14ac:dyDescent="0.25">
      <c r="B1061" s="32"/>
      <c r="C1061" s="32"/>
    </row>
    <row r="1062" spans="2:3" x14ac:dyDescent="0.25">
      <c r="B1062" s="32"/>
      <c r="C1062" s="32"/>
    </row>
    <row r="1063" spans="2:3" x14ac:dyDescent="0.25">
      <c r="B1063" s="32"/>
      <c r="C1063" s="32"/>
    </row>
    <row r="1064" spans="2:3" x14ac:dyDescent="0.25">
      <c r="B1064" s="32"/>
      <c r="C1064" s="32"/>
    </row>
    <row r="1065" spans="2:3" x14ac:dyDescent="0.25">
      <c r="B1065" s="32"/>
      <c r="C1065" s="32"/>
    </row>
    <row r="1066" spans="2:3" x14ac:dyDescent="0.25">
      <c r="B1066" s="32"/>
      <c r="C1066" s="32"/>
    </row>
    <row r="1067" spans="2:3" x14ac:dyDescent="0.25">
      <c r="B1067" s="32"/>
      <c r="C1067" s="32"/>
    </row>
    <row r="1068" spans="2:3" x14ac:dyDescent="0.25">
      <c r="B1068" s="32"/>
      <c r="C1068" s="32"/>
    </row>
    <row r="1069" spans="2:3" x14ac:dyDescent="0.25">
      <c r="B1069" s="32"/>
      <c r="C1069" s="32"/>
    </row>
    <row r="1070" spans="2:3" x14ac:dyDescent="0.25">
      <c r="B1070" s="32"/>
      <c r="C1070" s="32"/>
    </row>
    <row r="1071" spans="2:3" x14ac:dyDescent="0.25">
      <c r="B1071" s="32"/>
      <c r="C1071" s="32"/>
    </row>
    <row r="1072" spans="2:3" x14ac:dyDescent="0.25">
      <c r="B1072" s="32"/>
      <c r="C1072" s="32"/>
    </row>
    <row r="1073" spans="2:3" x14ac:dyDescent="0.25">
      <c r="B1073" s="32"/>
      <c r="C1073" s="32"/>
    </row>
    <row r="1074" spans="2:3" x14ac:dyDescent="0.25">
      <c r="B1074" s="32"/>
      <c r="C1074" s="32"/>
    </row>
    <row r="1075" spans="2:3" x14ac:dyDescent="0.25">
      <c r="B1075" s="32"/>
      <c r="C1075" s="32"/>
    </row>
    <row r="1076" spans="2:3" x14ac:dyDescent="0.25">
      <c r="B1076" s="32"/>
      <c r="C1076" s="32"/>
    </row>
    <row r="1077" spans="2:3" x14ac:dyDescent="0.25">
      <c r="B1077" s="32"/>
      <c r="C1077" s="32"/>
    </row>
    <row r="1078" spans="2:3" x14ac:dyDescent="0.25">
      <c r="B1078" s="32"/>
      <c r="C1078" s="32"/>
    </row>
    <row r="1079" spans="2:3" x14ac:dyDescent="0.25">
      <c r="B1079" s="32"/>
      <c r="C1079" s="32"/>
    </row>
    <row r="1080" spans="2:3" x14ac:dyDescent="0.25">
      <c r="B1080" s="32"/>
      <c r="C1080" s="32"/>
    </row>
    <row r="1081" spans="2:3" x14ac:dyDescent="0.25">
      <c r="B1081" s="32"/>
      <c r="C1081" s="32"/>
    </row>
    <row r="1082" spans="2:3" x14ac:dyDescent="0.25">
      <c r="B1082" s="32"/>
      <c r="C1082" s="32"/>
    </row>
    <row r="1083" spans="2:3" x14ac:dyDescent="0.25">
      <c r="B1083" s="32"/>
      <c r="C1083" s="32"/>
    </row>
    <row r="1084" spans="2:3" x14ac:dyDescent="0.25">
      <c r="B1084" s="32"/>
      <c r="C1084" s="32"/>
    </row>
    <row r="1085" spans="2:3" x14ac:dyDescent="0.25">
      <c r="B1085" s="32"/>
      <c r="C1085" s="32"/>
    </row>
    <row r="1086" spans="2:3" x14ac:dyDescent="0.25">
      <c r="B1086" s="32"/>
      <c r="C1086" s="32"/>
    </row>
    <row r="1087" spans="2:3" x14ac:dyDescent="0.25">
      <c r="B1087" s="32"/>
      <c r="C1087" s="32"/>
    </row>
    <row r="1088" spans="2:3" x14ac:dyDescent="0.25">
      <c r="B1088" s="32"/>
      <c r="C1088" s="32"/>
    </row>
    <row r="1089" spans="2:3" x14ac:dyDescent="0.25">
      <c r="B1089" s="32"/>
      <c r="C1089" s="32"/>
    </row>
    <row r="1090" spans="2:3" x14ac:dyDescent="0.25">
      <c r="B1090" s="32"/>
      <c r="C1090" s="32"/>
    </row>
    <row r="1091" spans="2:3" x14ac:dyDescent="0.25">
      <c r="B1091" s="32"/>
      <c r="C1091" s="32"/>
    </row>
    <row r="1092" spans="2:3" x14ac:dyDescent="0.25">
      <c r="B1092" s="32"/>
      <c r="C1092" s="32"/>
    </row>
    <row r="1093" spans="2:3" x14ac:dyDescent="0.25">
      <c r="B1093" s="32"/>
      <c r="C1093" s="32"/>
    </row>
    <row r="1094" spans="2:3" x14ac:dyDescent="0.25">
      <c r="B1094" s="32"/>
      <c r="C1094" s="32"/>
    </row>
    <row r="1095" spans="2:3" x14ac:dyDescent="0.25">
      <c r="B1095" s="32"/>
      <c r="C1095" s="32"/>
    </row>
    <row r="1096" spans="2:3" x14ac:dyDescent="0.25">
      <c r="B1096" s="32"/>
      <c r="C1096" s="32"/>
    </row>
    <row r="1097" spans="2:3" x14ac:dyDescent="0.25">
      <c r="B1097" s="32"/>
      <c r="C1097" s="32"/>
    </row>
    <row r="1098" spans="2:3" x14ac:dyDescent="0.25">
      <c r="B1098" s="32"/>
      <c r="C1098" s="32"/>
    </row>
    <row r="1099" spans="2:3" x14ac:dyDescent="0.25">
      <c r="B1099" s="32"/>
      <c r="C1099" s="32"/>
    </row>
    <row r="1100" spans="2:3" x14ac:dyDescent="0.25">
      <c r="B1100" s="32"/>
      <c r="C1100" s="32"/>
    </row>
    <row r="1101" spans="2:3" x14ac:dyDescent="0.25">
      <c r="B1101" s="32"/>
      <c r="C1101" s="32"/>
    </row>
    <row r="1102" spans="2:3" x14ac:dyDescent="0.25">
      <c r="B1102" s="32"/>
      <c r="C1102" s="32"/>
    </row>
    <row r="1103" spans="2:3" x14ac:dyDescent="0.25">
      <c r="B1103" s="32"/>
      <c r="C1103" s="32"/>
    </row>
    <row r="1104" spans="2:3" x14ac:dyDescent="0.25">
      <c r="B1104" s="32"/>
      <c r="C1104" s="32"/>
    </row>
    <row r="1105" spans="2:3" x14ac:dyDescent="0.25">
      <c r="B1105" s="32"/>
      <c r="C1105" s="32"/>
    </row>
    <row r="1106" spans="2:3" x14ac:dyDescent="0.25">
      <c r="B1106" s="32"/>
      <c r="C1106" s="32"/>
    </row>
    <row r="1107" spans="2:3" x14ac:dyDescent="0.25">
      <c r="B1107" s="32"/>
      <c r="C1107" s="32"/>
    </row>
    <row r="1108" spans="2:3" x14ac:dyDescent="0.25">
      <c r="B1108" s="32"/>
      <c r="C1108" s="32"/>
    </row>
    <row r="1109" spans="2:3" x14ac:dyDescent="0.25">
      <c r="B1109" s="32"/>
      <c r="C1109" s="32"/>
    </row>
    <row r="1110" spans="2:3" x14ac:dyDescent="0.25">
      <c r="B1110" s="32"/>
      <c r="C1110" s="32"/>
    </row>
    <row r="1111" spans="2:3" x14ac:dyDescent="0.25">
      <c r="B1111" s="32"/>
      <c r="C1111" s="32"/>
    </row>
    <row r="1112" spans="2:3" x14ac:dyDescent="0.25">
      <c r="B1112" s="32"/>
      <c r="C1112" s="32"/>
    </row>
    <row r="1113" spans="2:3" x14ac:dyDescent="0.25">
      <c r="B1113" s="32"/>
      <c r="C1113" s="32"/>
    </row>
    <row r="1114" spans="2:3" x14ac:dyDescent="0.25">
      <c r="B1114" s="32"/>
      <c r="C1114" s="32"/>
    </row>
    <row r="1115" spans="2:3" x14ac:dyDescent="0.25">
      <c r="B1115" s="32"/>
      <c r="C1115" s="32"/>
    </row>
    <row r="1116" spans="2:3" x14ac:dyDescent="0.25">
      <c r="B1116" s="32"/>
      <c r="C1116" s="32"/>
    </row>
    <row r="1117" spans="2:3" x14ac:dyDescent="0.25">
      <c r="B1117" s="32"/>
      <c r="C1117" s="32"/>
    </row>
    <row r="1118" spans="2:3" x14ac:dyDescent="0.25">
      <c r="B1118" s="32"/>
      <c r="C1118" s="32"/>
    </row>
    <row r="1119" spans="2:3" x14ac:dyDescent="0.25">
      <c r="B1119" s="32"/>
      <c r="C1119" s="32"/>
    </row>
    <row r="1120" spans="2:3" x14ac:dyDescent="0.25">
      <c r="B1120" s="32"/>
      <c r="C1120" s="32"/>
    </row>
    <row r="1121" spans="2:3" x14ac:dyDescent="0.25">
      <c r="B1121" s="32"/>
      <c r="C1121" s="32"/>
    </row>
    <row r="1122" spans="2:3" x14ac:dyDescent="0.25">
      <c r="B1122" s="32"/>
      <c r="C1122" s="32"/>
    </row>
    <row r="1123" spans="2:3" x14ac:dyDescent="0.25">
      <c r="B1123" s="32"/>
      <c r="C1123" s="32"/>
    </row>
    <row r="1124" spans="2:3" x14ac:dyDescent="0.25">
      <c r="B1124" s="32"/>
      <c r="C1124" s="32"/>
    </row>
    <row r="1125" spans="2:3" x14ac:dyDescent="0.25">
      <c r="B1125" s="32"/>
      <c r="C1125" s="32"/>
    </row>
    <row r="1126" spans="2:3" x14ac:dyDescent="0.25">
      <c r="B1126" s="32"/>
      <c r="C1126" s="32"/>
    </row>
    <row r="1127" spans="2:3" x14ac:dyDescent="0.25">
      <c r="B1127" s="32"/>
      <c r="C1127" s="32"/>
    </row>
    <row r="1128" spans="2:3" x14ac:dyDescent="0.25">
      <c r="B1128" s="32"/>
      <c r="C1128" s="32"/>
    </row>
    <row r="1129" spans="2:3" x14ac:dyDescent="0.25">
      <c r="B1129" s="32"/>
      <c r="C1129" s="32"/>
    </row>
    <row r="1130" spans="2:3" x14ac:dyDescent="0.25">
      <c r="B1130" s="32"/>
      <c r="C1130" s="32"/>
    </row>
    <row r="1131" spans="2:3" x14ac:dyDescent="0.25">
      <c r="B1131" s="32"/>
      <c r="C1131" s="32"/>
    </row>
    <row r="1132" spans="2:3" x14ac:dyDescent="0.25">
      <c r="B1132" s="32"/>
      <c r="C1132" s="32"/>
    </row>
    <row r="1133" spans="2:3" x14ac:dyDescent="0.25">
      <c r="B1133" s="32"/>
      <c r="C1133" s="32"/>
    </row>
    <row r="1134" spans="2:3" x14ac:dyDescent="0.25">
      <c r="B1134" s="32"/>
      <c r="C1134" s="32"/>
    </row>
    <row r="1135" spans="2:3" x14ac:dyDescent="0.25">
      <c r="B1135" s="32"/>
      <c r="C1135" s="32"/>
    </row>
    <row r="1136" spans="2:3" x14ac:dyDescent="0.25">
      <c r="B1136" s="32"/>
      <c r="C1136" s="32"/>
    </row>
    <row r="1137" spans="2:3" x14ac:dyDescent="0.25">
      <c r="B1137" s="32"/>
      <c r="C1137" s="32"/>
    </row>
    <row r="1138" spans="2:3" x14ac:dyDescent="0.25">
      <c r="B1138" s="32"/>
      <c r="C1138" s="32"/>
    </row>
    <row r="1139" spans="2:3" x14ac:dyDescent="0.25">
      <c r="B1139" s="32"/>
      <c r="C1139" s="32"/>
    </row>
    <row r="1140" spans="2:3" x14ac:dyDescent="0.25">
      <c r="B1140" s="32"/>
      <c r="C1140" s="32"/>
    </row>
    <row r="1141" spans="2:3" x14ac:dyDescent="0.25">
      <c r="B1141" s="32"/>
      <c r="C1141" s="32"/>
    </row>
    <row r="1142" spans="2:3" x14ac:dyDescent="0.25">
      <c r="B1142" s="32"/>
      <c r="C1142" s="32"/>
    </row>
    <row r="1143" spans="2:3" x14ac:dyDescent="0.25">
      <c r="B1143" s="32"/>
      <c r="C1143" s="32"/>
    </row>
    <row r="1144" spans="2:3" x14ac:dyDescent="0.25">
      <c r="B1144" s="32"/>
      <c r="C1144" s="32"/>
    </row>
    <row r="1145" spans="2:3" x14ac:dyDescent="0.25">
      <c r="B1145" s="32"/>
      <c r="C1145" s="32"/>
    </row>
    <row r="1146" spans="2:3" x14ac:dyDescent="0.25">
      <c r="B1146" s="32"/>
      <c r="C1146" s="32"/>
    </row>
    <row r="1147" spans="2:3" x14ac:dyDescent="0.25">
      <c r="B1147" s="32"/>
      <c r="C1147" s="32"/>
    </row>
    <row r="1148" spans="2:3" x14ac:dyDescent="0.25">
      <c r="B1148" s="32"/>
      <c r="C1148" s="32"/>
    </row>
    <row r="1149" spans="2:3" x14ac:dyDescent="0.25">
      <c r="B1149" s="32"/>
      <c r="C1149" s="32"/>
    </row>
    <row r="1150" spans="2:3" x14ac:dyDescent="0.25">
      <c r="B1150" s="32"/>
      <c r="C1150" s="32"/>
    </row>
    <row r="1151" spans="2:3" x14ac:dyDescent="0.25">
      <c r="B1151" s="32"/>
      <c r="C1151" s="32"/>
    </row>
    <row r="1152" spans="2:3" x14ac:dyDescent="0.25">
      <c r="B1152" s="32"/>
      <c r="C1152" s="32"/>
    </row>
    <row r="1153" spans="2:3" x14ac:dyDescent="0.25">
      <c r="B1153" s="32"/>
      <c r="C1153" s="32"/>
    </row>
    <row r="1154" spans="2:3" x14ac:dyDescent="0.25">
      <c r="B1154" s="32"/>
      <c r="C1154" s="32"/>
    </row>
    <row r="1155" spans="2:3" x14ac:dyDescent="0.25">
      <c r="B1155" s="32"/>
      <c r="C1155" s="32"/>
    </row>
    <row r="1156" spans="2:3" x14ac:dyDescent="0.25">
      <c r="B1156" s="32"/>
      <c r="C1156" s="32"/>
    </row>
    <row r="1157" spans="2:3" x14ac:dyDescent="0.25">
      <c r="B1157" s="32"/>
      <c r="C1157" s="32"/>
    </row>
    <row r="1158" spans="2:3" x14ac:dyDescent="0.25">
      <c r="B1158" s="32"/>
      <c r="C1158" s="32"/>
    </row>
    <row r="1159" spans="2:3" x14ac:dyDescent="0.25">
      <c r="B1159" s="32"/>
      <c r="C1159" s="32"/>
    </row>
    <row r="1160" spans="2:3" x14ac:dyDescent="0.25">
      <c r="B1160" s="32"/>
      <c r="C1160" s="32"/>
    </row>
    <row r="1161" spans="2:3" x14ac:dyDescent="0.25">
      <c r="B1161" s="32"/>
      <c r="C1161" s="32"/>
    </row>
    <row r="1162" spans="2:3" x14ac:dyDescent="0.25">
      <c r="B1162" s="32"/>
      <c r="C1162" s="32"/>
    </row>
    <row r="1163" spans="2:3" x14ac:dyDescent="0.25">
      <c r="B1163" s="32"/>
      <c r="C1163" s="32"/>
    </row>
    <row r="1164" spans="2:3" x14ac:dyDescent="0.25">
      <c r="B1164" s="32"/>
      <c r="C1164" s="32"/>
    </row>
    <row r="1165" spans="2:3" x14ac:dyDescent="0.25">
      <c r="B1165" s="32"/>
      <c r="C1165" s="32"/>
    </row>
    <row r="1166" spans="2:3" x14ac:dyDescent="0.25">
      <c r="B1166" s="32"/>
      <c r="C1166" s="32"/>
    </row>
    <row r="1167" spans="2:3" x14ac:dyDescent="0.25">
      <c r="B1167" s="32"/>
      <c r="C1167" s="32"/>
    </row>
    <row r="1168" spans="2:3" x14ac:dyDescent="0.25">
      <c r="B1168" s="32"/>
      <c r="C1168" s="32"/>
    </row>
    <row r="1169" spans="2:3" x14ac:dyDescent="0.25">
      <c r="B1169" s="32"/>
      <c r="C1169" s="32"/>
    </row>
    <row r="1170" spans="2:3" x14ac:dyDescent="0.25">
      <c r="B1170" s="32"/>
      <c r="C1170" s="32"/>
    </row>
    <row r="1171" spans="2:3" x14ac:dyDescent="0.25">
      <c r="B1171" s="32"/>
      <c r="C1171" s="32"/>
    </row>
    <row r="1172" spans="2:3" x14ac:dyDescent="0.25">
      <c r="B1172" s="32"/>
      <c r="C1172" s="32"/>
    </row>
    <row r="1173" spans="2:3" x14ac:dyDescent="0.25">
      <c r="B1173" s="32"/>
      <c r="C1173" s="32"/>
    </row>
    <row r="1174" spans="2:3" x14ac:dyDescent="0.25">
      <c r="B1174" s="32"/>
      <c r="C1174" s="32"/>
    </row>
    <row r="1175" spans="2:3" x14ac:dyDescent="0.25">
      <c r="B1175" s="32"/>
      <c r="C1175" s="32"/>
    </row>
    <row r="1176" spans="2:3" x14ac:dyDescent="0.25">
      <c r="B1176" s="32"/>
      <c r="C1176" s="32"/>
    </row>
    <row r="1177" spans="2:3" x14ac:dyDescent="0.25">
      <c r="B1177" s="32"/>
      <c r="C1177" s="32"/>
    </row>
    <row r="1178" spans="2:3" x14ac:dyDescent="0.25">
      <c r="B1178" s="32"/>
      <c r="C1178" s="32"/>
    </row>
    <row r="1179" spans="2:3" x14ac:dyDescent="0.25">
      <c r="B1179" s="32"/>
      <c r="C1179" s="32"/>
    </row>
    <row r="1180" spans="2:3" x14ac:dyDescent="0.25">
      <c r="B1180" s="32"/>
      <c r="C1180" s="32"/>
    </row>
    <row r="1181" spans="2:3" x14ac:dyDescent="0.25">
      <c r="B1181" s="32"/>
      <c r="C1181" s="32"/>
    </row>
    <row r="1182" spans="2:3" x14ac:dyDescent="0.25">
      <c r="B1182" s="32"/>
      <c r="C1182" s="32"/>
    </row>
    <row r="1183" spans="2:3" x14ac:dyDescent="0.25">
      <c r="B1183" s="32"/>
      <c r="C1183" s="32"/>
    </row>
    <row r="1184" spans="2:3" x14ac:dyDescent="0.25">
      <c r="B1184" s="32"/>
      <c r="C1184" s="32"/>
    </row>
    <row r="1185" spans="2:3" x14ac:dyDescent="0.25">
      <c r="B1185" s="32"/>
      <c r="C1185" s="32"/>
    </row>
    <row r="1186" spans="2:3" x14ac:dyDescent="0.25">
      <c r="B1186" s="32"/>
      <c r="C1186" s="32"/>
    </row>
    <row r="1187" spans="2:3" x14ac:dyDescent="0.25">
      <c r="B1187" s="32"/>
      <c r="C1187" s="32"/>
    </row>
    <row r="1188" spans="2:3" x14ac:dyDescent="0.25">
      <c r="B1188" s="32"/>
      <c r="C1188" s="32"/>
    </row>
    <row r="1189" spans="2:3" x14ac:dyDescent="0.25">
      <c r="B1189" s="32"/>
      <c r="C1189" s="32"/>
    </row>
    <row r="1190" spans="2:3" x14ac:dyDescent="0.25">
      <c r="B1190" s="32"/>
      <c r="C1190" s="32"/>
    </row>
    <row r="1191" spans="2:3" x14ac:dyDescent="0.25">
      <c r="B1191" s="32"/>
      <c r="C1191" s="32"/>
    </row>
    <row r="1192" spans="2:3" x14ac:dyDescent="0.25">
      <c r="B1192" s="32"/>
      <c r="C1192" s="32"/>
    </row>
    <row r="1193" spans="2:3" x14ac:dyDescent="0.25">
      <c r="B1193" s="32"/>
      <c r="C1193" s="32"/>
    </row>
    <row r="1194" spans="2:3" x14ac:dyDescent="0.25">
      <c r="B1194" s="32"/>
      <c r="C1194" s="32"/>
    </row>
    <row r="1195" spans="2:3" x14ac:dyDescent="0.25">
      <c r="B1195" s="32"/>
      <c r="C1195" s="32"/>
    </row>
    <row r="1196" spans="2:3" x14ac:dyDescent="0.25">
      <c r="B1196" s="32"/>
      <c r="C1196" s="32"/>
    </row>
    <row r="1197" spans="2:3" x14ac:dyDescent="0.25">
      <c r="B1197" s="32"/>
      <c r="C1197" s="32"/>
    </row>
    <row r="1198" spans="2:3" x14ac:dyDescent="0.25">
      <c r="B1198" s="32"/>
      <c r="C1198" s="32"/>
    </row>
    <row r="1199" spans="2:3" x14ac:dyDescent="0.25">
      <c r="B1199" s="32"/>
      <c r="C1199" s="32"/>
    </row>
    <row r="1200" spans="2:3" x14ac:dyDescent="0.25">
      <c r="B1200" s="32"/>
      <c r="C1200" s="32"/>
    </row>
    <row r="1201" spans="2:3" x14ac:dyDescent="0.25">
      <c r="B1201" s="32"/>
      <c r="C1201" s="32"/>
    </row>
    <row r="1202" spans="2:3" x14ac:dyDescent="0.25">
      <c r="B1202" s="32"/>
      <c r="C1202" s="32"/>
    </row>
    <row r="1203" spans="2:3" x14ac:dyDescent="0.25">
      <c r="B1203" s="32"/>
      <c r="C1203" s="32"/>
    </row>
    <row r="1204" spans="2:3" x14ac:dyDescent="0.25">
      <c r="B1204" s="32"/>
      <c r="C1204" s="32"/>
    </row>
    <row r="1205" spans="2:3" x14ac:dyDescent="0.25">
      <c r="B1205" s="32"/>
      <c r="C1205" s="32"/>
    </row>
    <row r="1206" spans="2:3" x14ac:dyDescent="0.25">
      <c r="B1206" s="32"/>
      <c r="C1206" s="32"/>
    </row>
    <row r="1207" spans="2:3" x14ac:dyDescent="0.25">
      <c r="B1207" s="32"/>
      <c r="C1207" s="32"/>
    </row>
    <row r="1208" spans="2:3" x14ac:dyDescent="0.25">
      <c r="B1208" s="32"/>
      <c r="C1208" s="32"/>
    </row>
    <row r="1209" spans="2:3" x14ac:dyDescent="0.25">
      <c r="B1209" s="32"/>
      <c r="C1209" s="32"/>
    </row>
    <row r="1210" spans="2:3" x14ac:dyDescent="0.25">
      <c r="B1210" s="32"/>
      <c r="C1210" s="32"/>
    </row>
    <row r="1211" spans="2:3" x14ac:dyDescent="0.25">
      <c r="B1211" s="32"/>
      <c r="C1211" s="32"/>
    </row>
    <row r="1212" spans="2:3" x14ac:dyDescent="0.25">
      <c r="B1212" s="32"/>
      <c r="C1212" s="32"/>
    </row>
    <row r="1213" spans="2:3" x14ac:dyDescent="0.25">
      <c r="B1213" s="32"/>
      <c r="C1213" s="32"/>
    </row>
    <row r="1214" spans="2:3" x14ac:dyDescent="0.25">
      <c r="B1214" s="32"/>
      <c r="C1214" s="32"/>
    </row>
    <row r="1215" spans="2:3" x14ac:dyDescent="0.25">
      <c r="B1215" s="32"/>
      <c r="C1215" s="32"/>
    </row>
    <row r="1216" spans="2:3" x14ac:dyDescent="0.25">
      <c r="B1216" s="32"/>
      <c r="C1216" s="32"/>
    </row>
    <row r="1217" spans="2:3" x14ac:dyDescent="0.25">
      <c r="B1217" s="32"/>
      <c r="C1217" s="32"/>
    </row>
    <row r="1218" spans="2:3" x14ac:dyDescent="0.25">
      <c r="B1218" s="32"/>
      <c r="C1218" s="32"/>
    </row>
    <row r="1219" spans="2:3" x14ac:dyDescent="0.25">
      <c r="B1219" s="32"/>
      <c r="C1219" s="32"/>
    </row>
    <row r="1220" spans="2:3" x14ac:dyDescent="0.25">
      <c r="B1220" s="32"/>
      <c r="C1220" s="32"/>
    </row>
    <row r="1221" spans="2:3" x14ac:dyDescent="0.25">
      <c r="B1221" s="32"/>
      <c r="C1221" s="32"/>
    </row>
    <row r="1222" spans="2:3" x14ac:dyDescent="0.25">
      <c r="B1222" s="32"/>
      <c r="C1222" s="32"/>
    </row>
    <row r="1223" spans="2:3" x14ac:dyDescent="0.25">
      <c r="B1223" s="32"/>
      <c r="C1223" s="32"/>
    </row>
    <row r="1224" spans="2:3" x14ac:dyDescent="0.25">
      <c r="B1224" s="32"/>
      <c r="C1224" s="32"/>
    </row>
    <row r="1225" spans="2:3" x14ac:dyDescent="0.25">
      <c r="B1225" s="32"/>
      <c r="C1225" s="32"/>
    </row>
    <row r="1226" spans="2:3" x14ac:dyDescent="0.25">
      <c r="B1226" s="32"/>
      <c r="C1226" s="32"/>
    </row>
    <row r="1227" spans="2:3" x14ac:dyDescent="0.25">
      <c r="B1227" s="32"/>
      <c r="C1227" s="32"/>
    </row>
    <row r="1228" spans="2:3" x14ac:dyDescent="0.25">
      <c r="B1228" s="32"/>
      <c r="C1228" s="32"/>
    </row>
    <row r="1229" spans="2:3" x14ac:dyDescent="0.25">
      <c r="B1229" s="32"/>
      <c r="C1229" s="32"/>
    </row>
    <row r="1230" spans="2:3" x14ac:dyDescent="0.25">
      <c r="B1230" s="32"/>
      <c r="C1230" s="32"/>
    </row>
    <row r="1231" spans="2:3" x14ac:dyDescent="0.25">
      <c r="B1231" s="32"/>
      <c r="C1231" s="32"/>
    </row>
    <row r="1232" spans="2:3" x14ac:dyDescent="0.25">
      <c r="B1232" s="32"/>
      <c r="C1232" s="32"/>
    </row>
    <row r="1233" spans="2:3" x14ac:dyDescent="0.25">
      <c r="B1233" s="32"/>
      <c r="C1233" s="32"/>
    </row>
    <row r="1234" spans="2:3" x14ac:dyDescent="0.25">
      <c r="B1234" s="32"/>
      <c r="C1234" s="32"/>
    </row>
    <row r="1235" spans="2:3" x14ac:dyDescent="0.25">
      <c r="B1235" s="32"/>
      <c r="C1235" s="32"/>
    </row>
    <row r="1236" spans="2:3" x14ac:dyDescent="0.25">
      <c r="B1236" s="32"/>
      <c r="C1236" s="32"/>
    </row>
    <row r="1237" spans="2:3" x14ac:dyDescent="0.25">
      <c r="B1237" s="32"/>
      <c r="C1237" s="32"/>
    </row>
    <row r="1238" spans="2:3" x14ac:dyDescent="0.25">
      <c r="B1238" s="32"/>
      <c r="C1238" s="32"/>
    </row>
    <row r="1239" spans="2:3" x14ac:dyDescent="0.25">
      <c r="B1239" s="32"/>
      <c r="C1239" s="32"/>
    </row>
    <row r="1240" spans="2:3" x14ac:dyDescent="0.25">
      <c r="B1240" s="32"/>
      <c r="C1240" s="32"/>
    </row>
    <row r="1241" spans="2:3" x14ac:dyDescent="0.25">
      <c r="B1241" s="32"/>
      <c r="C1241" s="32"/>
    </row>
    <row r="1242" spans="2:3" x14ac:dyDescent="0.25">
      <c r="B1242" s="32"/>
      <c r="C1242" s="32"/>
    </row>
    <row r="1243" spans="2:3" x14ac:dyDescent="0.25">
      <c r="B1243" s="32"/>
      <c r="C1243" s="32"/>
    </row>
    <row r="1244" spans="2:3" x14ac:dyDescent="0.25">
      <c r="B1244" s="32"/>
      <c r="C1244" s="32"/>
    </row>
    <row r="1245" spans="2:3" x14ac:dyDescent="0.25">
      <c r="B1245" s="32"/>
      <c r="C1245" s="32"/>
    </row>
    <row r="1246" spans="2:3" x14ac:dyDescent="0.25">
      <c r="B1246" s="32"/>
      <c r="C1246" s="32"/>
    </row>
    <row r="1247" spans="2:3" x14ac:dyDescent="0.25">
      <c r="B1247" s="32"/>
      <c r="C1247" s="32"/>
    </row>
    <row r="1248" spans="2:3" x14ac:dyDescent="0.25">
      <c r="B1248" s="32"/>
      <c r="C1248" s="32"/>
    </row>
    <row r="1249" spans="2:3" x14ac:dyDescent="0.25">
      <c r="B1249" s="32"/>
      <c r="C1249" s="32"/>
    </row>
    <row r="1250" spans="2:3" x14ac:dyDescent="0.25">
      <c r="B1250" s="32"/>
      <c r="C1250" s="32"/>
    </row>
    <row r="1251" spans="2:3" x14ac:dyDescent="0.25">
      <c r="B1251" s="32"/>
      <c r="C1251" s="32"/>
    </row>
    <row r="1252" spans="2:3" x14ac:dyDescent="0.25">
      <c r="B1252" s="32"/>
      <c r="C1252" s="32"/>
    </row>
    <row r="1253" spans="2:3" x14ac:dyDescent="0.25">
      <c r="B1253" s="32"/>
      <c r="C1253" s="32"/>
    </row>
    <row r="1254" spans="2:3" x14ac:dyDescent="0.25">
      <c r="B1254" s="32"/>
      <c r="C1254" s="32"/>
    </row>
    <row r="1255" spans="2:3" x14ac:dyDescent="0.25">
      <c r="B1255" s="32"/>
      <c r="C1255" s="32"/>
    </row>
    <row r="1256" spans="2:3" x14ac:dyDescent="0.25">
      <c r="B1256" s="32"/>
      <c r="C1256" s="32"/>
    </row>
    <row r="1257" spans="2:3" x14ac:dyDescent="0.25">
      <c r="B1257" s="32"/>
      <c r="C1257" s="32"/>
    </row>
    <row r="1258" spans="2:3" x14ac:dyDescent="0.25">
      <c r="B1258" s="32"/>
      <c r="C1258" s="32"/>
    </row>
    <row r="1259" spans="2:3" x14ac:dyDescent="0.25">
      <c r="B1259" s="32"/>
      <c r="C1259" s="32"/>
    </row>
    <row r="1260" spans="2:3" x14ac:dyDescent="0.25">
      <c r="B1260" s="32"/>
      <c r="C1260" s="32"/>
    </row>
    <row r="1261" spans="2:3" x14ac:dyDescent="0.25">
      <c r="B1261" s="32"/>
      <c r="C1261" s="32"/>
    </row>
    <row r="1262" spans="2:3" x14ac:dyDescent="0.25">
      <c r="B1262" s="32"/>
      <c r="C1262" s="32"/>
    </row>
    <row r="1263" spans="2:3" x14ac:dyDescent="0.25">
      <c r="B1263" s="32"/>
      <c r="C1263" s="32"/>
    </row>
    <row r="1264" spans="2:3" x14ac:dyDescent="0.25">
      <c r="B1264" s="32"/>
      <c r="C1264" s="32"/>
    </row>
    <row r="1265" spans="2:3" x14ac:dyDescent="0.25">
      <c r="B1265" s="32"/>
      <c r="C1265" s="32"/>
    </row>
    <row r="1266" spans="2:3" x14ac:dyDescent="0.25">
      <c r="B1266" s="32"/>
      <c r="C1266" s="32"/>
    </row>
    <row r="1267" spans="2:3" x14ac:dyDescent="0.25">
      <c r="B1267" s="32"/>
      <c r="C1267" s="32"/>
    </row>
    <row r="1268" spans="2:3" x14ac:dyDescent="0.25">
      <c r="B1268" s="32"/>
      <c r="C1268" s="32"/>
    </row>
    <row r="1269" spans="2:3" x14ac:dyDescent="0.25">
      <c r="B1269" s="32"/>
      <c r="C1269" s="32"/>
    </row>
    <row r="1270" spans="2:3" x14ac:dyDescent="0.25">
      <c r="B1270" s="32"/>
      <c r="C1270" s="32"/>
    </row>
    <row r="1271" spans="2:3" x14ac:dyDescent="0.25">
      <c r="B1271" s="32"/>
      <c r="C1271" s="32"/>
    </row>
    <row r="1272" spans="2:3" x14ac:dyDescent="0.25">
      <c r="B1272" s="32"/>
      <c r="C1272" s="32"/>
    </row>
    <row r="1273" spans="2:3" x14ac:dyDescent="0.25">
      <c r="B1273" s="32"/>
      <c r="C1273" s="32"/>
    </row>
    <row r="1274" spans="2:3" x14ac:dyDescent="0.25">
      <c r="B1274" s="32"/>
      <c r="C1274" s="32"/>
    </row>
    <row r="1275" spans="2:3" x14ac:dyDescent="0.25">
      <c r="B1275" s="32"/>
      <c r="C1275" s="32"/>
    </row>
    <row r="1276" spans="2:3" x14ac:dyDescent="0.25">
      <c r="B1276" s="32"/>
      <c r="C1276" s="32"/>
    </row>
    <row r="1277" spans="2:3" x14ac:dyDescent="0.25">
      <c r="B1277" s="32"/>
      <c r="C1277" s="32"/>
    </row>
    <row r="1278" spans="2:3" x14ac:dyDescent="0.25">
      <c r="B1278" s="32"/>
      <c r="C1278" s="32"/>
    </row>
    <row r="1279" spans="2:3" x14ac:dyDescent="0.25">
      <c r="B1279" s="32"/>
      <c r="C1279" s="32"/>
    </row>
    <row r="1280" spans="2:3" x14ac:dyDescent="0.25">
      <c r="B1280" s="32"/>
      <c r="C1280" s="32"/>
    </row>
    <row r="1281" spans="2:3" x14ac:dyDescent="0.25">
      <c r="B1281" s="32"/>
      <c r="C1281" s="32"/>
    </row>
    <row r="1282" spans="2:3" x14ac:dyDescent="0.25">
      <c r="B1282" s="32"/>
      <c r="C1282" s="32"/>
    </row>
    <row r="1283" spans="2:3" x14ac:dyDescent="0.25">
      <c r="B1283" s="32"/>
      <c r="C1283" s="32"/>
    </row>
    <row r="1284" spans="2:3" x14ac:dyDescent="0.25">
      <c r="B1284" s="32"/>
      <c r="C1284" s="32"/>
    </row>
    <row r="1285" spans="2:3" x14ac:dyDescent="0.25">
      <c r="B1285" s="32"/>
      <c r="C1285" s="32"/>
    </row>
    <row r="1286" spans="2:3" x14ac:dyDescent="0.25">
      <c r="B1286" s="32"/>
      <c r="C1286" s="32"/>
    </row>
    <row r="1287" spans="2:3" x14ac:dyDescent="0.25">
      <c r="B1287" s="32"/>
      <c r="C1287" s="32"/>
    </row>
    <row r="1288" spans="2:3" x14ac:dyDescent="0.25">
      <c r="B1288" s="32"/>
      <c r="C1288" s="32"/>
    </row>
    <row r="1289" spans="2:3" x14ac:dyDescent="0.25">
      <c r="B1289" s="32"/>
      <c r="C1289" s="32"/>
    </row>
    <row r="1290" spans="2:3" x14ac:dyDescent="0.25">
      <c r="B1290" s="32"/>
      <c r="C1290" s="32"/>
    </row>
    <row r="1291" spans="2:3" x14ac:dyDescent="0.25">
      <c r="B1291" s="32"/>
      <c r="C1291" s="32"/>
    </row>
    <row r="1292" spans="2:3" x14ac:dyDescent="0.25">
      <c r="B1292" s="32"/>
      <c r="C1292" s="32"/>
    </row>
    <row r="1293" spans="2:3" x14ac:dyDescent="0.25">
      <c r="B1293" s="32"/>
      <c r="C1293" s="32"/>
    </row>
    <row r="1294" spans="2:3" x14ac:dyDescent="0.25">
      <c r="B1294" s="32"/>
      <c r="C1294" s="32"/>
    </row>
    <row r="1295" spans="2:3" x14ac:dyDescent="0.25">
      <c r="B1295" s="32"/>
      <c r="C1295" s="32"/>
    </row>
    <row r="1296" spans="2:3" x14ac:dyDescent="0.25">
      <c r="B1296" s="32"/>
      <c r="C1296" s="32"/>
    </row>
    <row r="1297" spans="2:3" x14ac:dyDescent="0.25">
      <c r="B1297" s="32"/>
      <c r="C1297" s="32"/>
    </row>
    <row r="1298" spans="2:3" x14ac:dyDescent="0.25">
      <c r="B1298" s="32"/>
      <c r="C1298" s="32"/>
    </row>
    <row r="1299" spans="2:3" x14ac:dyDescent="0.25">
      <c r="B1299" s="32"/>
      <c r="C1299" s="32"/>
    </row>
    <row r="1300" spans="2:3" x14ac:dyDescent="0.25">
      <c r="B1300" s="32"/>
      <c r="C1300" s="32"/>
    </row>
    <row r="1301" spans="2:3" x14ac:dyDescent="0.25">
      <c r="B1301" s="32"/>
      <c r="C1301" s="32"/>
    </row>
    <row r="1302" spans="2:3" x14ac:dyDescent="0.25">
      <c r="B1302" s="32"/>
      <c r="C1302" s="32"/>
    </row>
    <row r="1303" spans="2:3" x14ac:dyDescent="0.25">
      <c r="B1303" s="32"/>
      <c r="C1303" s="32"/>
    </row>
    <row r="1304" spans="2:3" x14ac:dyDescent="0.25">
      <c r="B1304" s="32"/>
      <c r="C1304" s="32"/>
    </row>
    <row r="1305" spans="2:3" x14ac:dyDescent="0.25">
      <c r="B1305" s="32"/>
      <c r="C1305" s="32"/>
    </row>
    <row r="1306" spans="2:3" x14ac:dyDescent="0.25">
      <c r="B1306" s="32"/>
      <c r="C1306" s="32"/>
    </row>
    <row r="1307" spans="2:3" x14ac:dyDescent="0.25">
      <c r="B1307" s="32"/>
      <c r="C1307" s="32"/>
    </row>
    <row r="1308" spans="2:3" x14ac:dyDescent="0.25">
      <c r="B1308" s="32"/>
      <c r="C1308" s="32"/>
    </row>
    <row r="1309" spans="2:3" x14ac:dyDescent="0.25">
      <c r="B1309" s="32"/>
      <c r="C1309" s="32"/>
    </row>
    <row r="1310" spans="2:3" x14ac:dyDescent="0.25">
      <c r="B1310" s="32"/>
      <c r="C1310" s="32"/>
    </row>
    <row r="1311" spans="2:3" x14ac:dyDescent="0.25">
      <c r="B1311" s="32"/>
      <c r="C1311" s="32"/>
    </row>
    <row r="1312" spans="2:3" x14ac:dyDescent="0.25">
      <c r="B1312" s="32"/>
      <c r="C1312" s="32"/>
    </row>
    <row r="1313" spans="2:3" x14ac:dyDescent="0.25">
      <c r="B1313" s="32"/>
      <c r="C1313" s="32"/>
    </row>
    <row r="1314" spans="2:3" x14ac:dyDescent="0.25">
      <c r="B1314" s="32"/>
      <c r="C1314" s="32"/>
    </row>
    <row r="1315" spans="2:3" x14ac:dyDescent="0.25">
      <c r="B1315" s="32"/>
      <c r="C1315" s="32"/>
    </row>
    <row r="1316" spans="2:3" x14ac:dyDescent="0.25">
      <c r="B1316" s="32"/>
      <c r="C1316" s="32"/>
    </row>
    <row r="1317" spans="2:3" x14ac:dyDescent="0.25">
      <c r="B1317" s="32"/>
      <c r="C1317" s="32"/>
    </row>
    <row r="1318" spans="2:3" x14ac:dyDescent="0.25">
      <c r="B1318" s="32"/>
      <c r="C1318" s="32"/>
    </row>
    <row r="1319" spans="2:3" x14ac:dyDescent="0.25">
      <c r="B1319" s="32"/>
      <c r="C1319" s="32"/>
    </row>
    <row r="1320" spans="2:3" x14ac:dyDescent="0.25">
      <c r="B1320" s="32"/>
      <c r="C1320" s="32"/>
    </row>
    <row r="1321" spans="2:3" x14ac:dyDescent="0.25">
      <c r="B1321" s="32"/>
      <c r="C1321" s="32"/>
    </row>
    <row r="1322" spans="2:3" x14ac:dyDescent="0.25">
      <c r="B1322" s="32"/>
      <c r="C1322" s="32"/>
    </row>
    <row r="1323" spans="2:3" x14ac:dyDescent="0.25">
      <c r="B1323" s="32"/>
      <c r="C1323" s="32"/>
    </row>
    <row r="1324" spans="2:3" x14ac:dyDescent="0.25">
      <c r="B1324" s="32"/>
      <c r="C1324" s="32"/>
    </row>
    <row r="1325" spans="2:3" x14ac:dyDescent="0.25">
      <c r="B1325" s="32"/>
      <c r="C1325" s="32"/>
    </row>
    <row r="1326" spans="2:3" x14ac:dyDescent="0.25">
      <c r="B1326" s="32"/>
      <c r="C1326" s="32"/>
    </row>
    <row r="1327" spans="2:3" x14ac:dyDescent="0.25">
      <c r="B1327" s="32"/>
      <c r="C1327" s="32"/>
    </row>
    <row r="1328" spans="2:3" x14ac:dyDescent="0.25">
      <c r="B1328" s="32"/>
      <c r="C1328" s="32"/>
    </row>
    <row r="1329" spans="2:3" x14ac:dyDescent="0.25">
      <c r="B1329" s="32"/>
      <c r="C1329" s="32"/>
    </row>
    <row r="1330" spans="2:3" x14ac:dyDescent="0.25">
      <c r="B1330" s="32"/>
      <c r="C1330" s="32"/>
    </row>
    <row r="1331" spans="2:3" x14ac:dyDescent="0.25">
      <c r="B1331" s="32"/>
      <c r="C1331" s="32"/>
    </row>
    <row r="1332" spans="2:3" x14ac:dyDescent="0.25">
      <c r="B1332" s="32"/>
      <c r="C1332" s="32"/>
    </row>
    <row r="1333" spans="2:3" x14ac:dyDescent="0.25">
      <c r="B1333" s="32"/>
      <c r="C1333" s="32"/>
    </row>
    <row r="1334" spans="2:3" x14ac:dyDescent="0.25">
      <c r="B1334" s="32"/>
      <c r="C1334" s="32"/>
    </row>
    <row r="1335" spans="2:3" x14ac:dyDescent="0.25">
      <c r="B1335" s="32"/>
      <c r="C1335" s="32"/>
    </row>
    <row r="1336" spans="2:3" x14ac:dyDescent="0.25">
      <c r="B1336" s="32"/>
      <c r="C1336" s="32"/>
    </row>
    <row r="1337" spans="2:3" x14ac:dyDescent="0.25">
      <c r="B1337" s="32"/>
      <c r="C1337" s="32"/>
    </row>
    <row r="1338" spans="2:3" x14ac:dyDescent="0.25">
      <c r="B1338" s="32"/>
      <c r="C1338" s="32"/>
    </row>
    <row r="1339" spans="2:3" x14ac:dyDescent="0.25">
      <c r="B1339" s="32"/>
      <c r="C1339" s="32"/>
    </row>
    <row r="1340" spans="2:3" x14ac:dyDescent="0.25">
      <c r="B1340" s="32"/>
      <c r="C1340" s="32"/>
    </row>
    <row r="1341" spans="2:3" x14ac:dyDescent="0.25">
      <c r="B1341" s="32"/>
      <c r="C1341" s="32"/>
    </row>
    <row r="1342" spans="2:3" x14ac:dyDescent="0.25">
      <c r="B1342" s="32"/>
      <c r="C1342" s="32"/>
    </row>
    <row r="1343" spans="2:3" x14ac:dyDescent="0.25">
      <c r="B1343" s="32"/>
      <c r="C1343" s="32"/>
    </row>
    <row r="1344" spans="2:3" x14ac:dyDescent="0.25">
      <c r="B1344" s="32"/>
      <c r="C1344" s="32"/>
    </row>
    <row r="1345" spans="2:3" x14ac:dyDescent="0.25">
      <c r="B1345" s="32"/>
      <c r="C1345" s="32"/>
    </row>
    <row r="1346" spans="2:3" x14ac:dyDescent="0.25">
      <c r="B1346" s="32"/>
      <c r="C1346" s="32"/>
    </row>
    <row r="1347" spans="2:3" x14ac:dyDescent="0.25">
      <c r="B1347" s="32"/>
      <c r="C1347" s="32"/>
    </row>
    <row r="1348" spans="2:3" x14ac:dyDescent="0.25">
      <c r="B1348" s="32"/>
      <c r="C1348" s="32"/>
    </row>
    <row r="1349" spans="2:3" x14ac:dyDescent="0.25">
      <c r="B1349" s="32"/>
      <c r="C1349" s="32"/>
    </row>
    <row r="1350" spans="2:3" x14ac:dyDescent="0.25">
      <c r="B1350" s="32"/>
      <c r="C1350" s="32"/>
    </row>
    <row r="1351" spans="2:3" x14ac:dyDescent="0.25">
      <c r="B1351" s="32"/>
      <c r="C1351" s="32"/>
    </row>
    <row r="1352" spans="2:3" x14ac:dyDescent="0.25">
      <c r="B1352" s="32"/>
      <c r="C1352" s="32"/>
    </row>
    <row r="1353" spans="2:3" x14ac:dyDescent="0.25">
      <c r="B1353" s="32"/>
      <c r="C1353" s="32"/>
    </row>
    <row r="1354" spans="2:3" x14ac:dyDescent="0.25">
      <c r="B1354" s="32"/>
      <c r="C1354" s="32"/>
    </row>
    <row r="1355" spans="2:3" x14ac:dyDescent="0.25">
      <c r="B1355" s="32"/>
      <c r="C1355" s="32"/>
    </row>
    <row r="1356" spans="2:3" x14ac:dyDescent="0.25">
      <c r="B1356" s="32"/>
      <c r="C1356" s="32"/>
    </row>
    <row r="1357" spans="2:3" x14ac:dyDescent="0.25">
      <c r="B1357" s="32"/>
      <c r="C1357" s="32"/>
    </row>
    <row r="1358" spans="2:3" x14ac:dyDescent="0.25">
      <c r="B1358" s="32"/>
      <c r="C1358" s="32"/>
    </row>
    <row r="1359" spans="2:3" x14ac:dyDescent="0.25">
      <c r="B1359" s="32"/>
      <c r="C1359" s="32"/>
    </row>
    <row r="1360" spans="2:3" x14ac:dyDescent="0.25">
      <c r="B1360" s="32"/>
      <c r="C1360" s="32"/>
    </row>
    <row r="1361" spans="2:3" x14ac:dyDescent="0.25">
      <c r="B1361" s="32"/>
      <c r="C1361" s="32"/>
    </row>
    <row r="1362" spans="2:3" x14ac:dyDescent="0.25">
      <c r="B1362" s="32"/>
      <c r="C1362" s="32"/>
    </row>
    <row r="1363" spans="2:3" x14ac:dyDescent="0.25">
      <c r="B1363" s="32"/>
      <c r="C1363" s="32"/>
    </row>
    <row r="1364" spans="2:3" x14ac:dyDescent="0.25">
      <c r="B1364" s="32"/>
      <c r="C1364" s="32"/>
    </row>
    <row r="1365" spans="2:3" x14ac:dyDescent="0.25">
      <c r="B1365" s="32"/>
      <c r="C1365" s="32"/>
    </row>
    <row r="1366" spans="2:3" x14ac:dyDescent="0.25">
      <c r="B1366" s="32"/>
      <c r="C1366" s="32"/>
    </row>
    <row r="1367" spans="2:3" x14ac:dyDescent="0.25">
      <c r="B1367" s="32"/>
      <c r="C1367" s="32"/>
    </row>
    <row r="1368" spans="2:3" x14ac:dyDescent="0.25">
      <c r="B1368" s="32"/>
      <c r="C1368" s="32"/>
    </row>
    <row r="1369" spans="2:3" x14ac:dyDescent="0.25">
      <c r="B1369" s="32"/>
      <c r="C1369" s="32"/>
    </row>
    <row r="1370" spans="2:3" x14ac:dyDescent="0.25">
      <c r="B1370" s="32"/>
      <c r="C1370" s="32"/>
    </row>
    <row r="1371" spans="2:3" x14ac:dyDescent="0.25">
      <c r="B1371" s="32"/>
      <c r="C1371" s="32"/>
    </row>
    <row r="1372" spans="2:3" x14ac:dyDescent="0.25">
      <c r="B1372" s="32"/>
      <c r="C1372" s="32"/>
    </row>
    <row r="1373" spans="2:3" x14ac:dyDescent="0.25">
      <c r="B1373" s="32"/>
      <c r="C1373" s="32"/>
    </row>
    <row r="1374" spans="2:3" x14ac:dyDescent="0.25">
      <c r="B1374" s="32"/>
      <c r="C1374" s="32"/>
    </row>
    <row r="1375" spans="2:3" x14ac:dyDescent="0.25">
      <c r="B1375" s="32"/>
      <c r="C1375" s="32"/>
    </row>
    <row r="1376" spans="2:3" x14ac:dyDescent="0.25">
      <c r="B1376" s="32"/>
      <c r="C1376" s="32"/>
    </row>
    <row r="1377" spans="2:3" x14ac:dyDescent="0.25">
      <c r="B1377" s="32"/>
      <c r="C1377" s="32"/>
    </row>
    <row r="1378" spans="2:3" x14ac:dyDescent="0.25">
      <c r="B1378" s="32"/>
      <c r="C1378" s="32"/>
    </row>
    <row r="1379" spans="2:3" x14ac:dyDescent="0.25">
      <c r="B1379" s="32"/>
      <c r="C1379" s="32"/>
    </row>
    <row r="1380" spans="2:3" x14ac:dyDescent="0.25">
      <c r="B1380" s="32"/>
      <c r="C1380" s="32"/>
    </row>
    <row r="1381" spans="2:3" x14ac:dyDescent="0.25">
      <c r="B1381" s="32"/>
      <c r="C1381" s="32"/>
    </row>
    <row r="1382" spans="2:3" x14ac:dyDescent="0.25">
      <c r="B1382" s="32"/>
      <c r="C1382" s="32"/>
    </row>
    <row r="1383" spans="2:3" x14ac:dyDescent="0.25">
      <c r="B1383" s="32"/>
      <c r="C1383" s="32"/>
    </row>
    <row r="1384" spans="2:3" x14ac:dyDescent="0.25">
      <c r="B1384" s="32"/>
      <c r="C1384" s="32"/>
    </row>
    <row r="1385" spans="2:3" x14ac:dyDescent="0.25">
      <c r="B1385" s="32"/>
      <c r="C1385" s="32"/>
    </row>
    <row r="1386" spans="2:3" x14ac:dyDescent="0.25">
      <c r="B1386" s="32"/>
      <c r="C1386" s="32"/>
    </row>
    <row r="1387" spans="2:3" x14ac:dyDescent="0.25">
      <c r="B1387" s="32"/>
      <c r="C1387" s="32"/>
    </row>
    <row r="1388" spans="2:3" x14ac:dyDescent="0.25">
      <c r="B1388" s="32"/>
      <c r="C1388" s="32"/>
    </row>
    <row r="1389" spans="2:3" x14ac:dyDescent="0.25">
      <c r="B1389" s="32"/>
      <c r="C1389" s="32"/>
    </row>
    <row r="1390" spans="2:3" x14ac:dyDescent="0.25">
      <c r="B1390" s="32"/>
      <c r="C1390" s="32"/>
    </row>
    <row r="1391" spans="2:3" x14ac:dyDescent="0.25">
      <c r="B1391" s="32"/>
      <c r="C1391" s="32"/>
    </row>
    <row r="1392" spans="2:3" x14ac:dyDescent="0.25">
      <c r="B1392" s="32"/>
      <c r="C1392" s="32"/>
    </row>
    <row r="1393" spans="2:3" x14ac:dyDescent="0.25">
      <c r="B1393" s="32"/>
      <c r="C1393" s="32"/>
    </row>
    <row r="1394" spans="2:3" x14ac:dyDescent="0.25">
      <c r="B1394" s="32"/>
      <c r="C1394" s="32"/>
    </row>
    <row r="1395" spans="2:3" x14ac:dyDescent="0.25">
      <c r="B1395" s="32"/>
      <c r="C1395" s="32"/>
    </row>
    <row r="1396" spans="2:3" x14ac:dyDescent="0.25">
      <c r="B1396" s="32"/>
      <c r="C1396" s="32"/>
    </row>
    <row r="1397" spans="2:3" x14ac:dyDescent="0.25">
      <c r="B1397" s="32"/>
      <c r="C1397" s="32"/>
    </row>
    <row r="1398" spans="2:3" x14ac:dyDescent="0.25">
      <c r="B1398" s="32"/>
      <c r="C1398" s="32"/>
    </row>
    <row r="1399" spans="2:3" x14ac:dyDescent="0.25">
      <c r="B1399" s="32"/>
      <c r="C1399" s="32"/>
    </row>
    <row r="1400" spans="2:3" x14ac:dyDescent="0.25">
      <c r="B1400" s="32"/>
      <c r="C1400" s="32"/>
    </row>
    <row r="1401" spans="2:3" x14ac:dyDescent="0.25">
      <c r="B1401" s="32"/>
      <c r="C1401" s="32"/>
    </row>
    <row r="1402" spans="2:3" x14ac:dyDescent="0.25">
      <c r="B1402" s="32"/>
      <c r="C1402" s="32"/>
    </row>
    <row r="1403" spans="2:3" x14ac:dyDescent="0.25">
      <c r="B1403" s="32"/>
      <c r="C1403" s="32"/>
    </row>
    <row r="1404" spans="2:3" x14ac:dyDescent="0.25">
      <c r="B1404" s="32"/>
      <c r="C1404" s="32"/>
    </row>
    <row r="1405" spans="2:3" x14ac:dyDescent="0.25">
      <c r="B1405" s="32"/>
      <c r="C1405" s="32"/>
    </row>
    <row r="1406" spans="2:3" x14ac:dyDescent="0.25">
      <c r="B1406" s="32"/>
      <c r="C1406" s="32"/>
    </row>
    <row r="1407" spans="2:3" x14ac:dyDescent="0.25">
      <c r="B1407" s="32"/>
      <c r="C1407" s="32"/>
    </row>
    <row r="1408" spans="2:3" x14ac:dyDescent="0.25">
      <c r="B1408" s="32"/>
      <c r="C1408" s="32"/>
    </row>
    <row r="1409" spans="2:3" x14ac:dyDescent="0.25">
      <c r="B1409" s="32"/>
      <c r="C1409" s="32"/>
    </row>
    <row r="1410" spans="2:3" x14ac:dyDescent="0.25">
      <c r="B1410" s="32"/>
      <c r="C1410" s="32"/>
    </row>
    <row r="1411" spans="2:3" x14ac:dyDescent="0.25">
      <c r="B1411" s="32"/>
      <c r="C1411" s="32"/>
    </row>
    <row r="1412" spans="2:3" x14ac:dyDescent="0.25">
      <c r="B1412" s="32"/>
      <c r="C1412" s="32"/>
    </row>
    <row r="1413" spans="2:3" x14ac:dyDescent="0.25">
      <c r="B1413" s="32"/>
      <c r="C1413" s="32"/>
    </row>
    <row r="1414" spans="2:3" x14ac:dyDescent="0.25">
      <c r="B1414" s="32"/>
      <c r="C1414" s="32"/>
    </row>
    <row r="1415" spans="2:3" x14ac:dyDescent="0.25">
      <c r="B1415" s="32"/>
      <c r="C1415" s="32"/>
    </row>
    <row r="1416" spans="2:3" x14ac:dyDescent="0.25">
      <c r="B1416" s="32"/>
      <c r="C1416" s="32"/>
    </row>
    <row r="1417" spans="2:3" x14ac:dyDescent="0.25">
      <c r="B1417" s="32"/>
      <c r="C1417" s="32"/>
    </row>
    <row r="1418" spans="2:3" x14ac:dyDescent="0.25">
      <c r="B1418" s="32"/>
      <c r="C1418" s="32"/>
    </row>
    <row r="1419" spans="2:3" x14ac:dyDescent="0.25">
      <c r="B1419" s="32"/>
      <c r="C1419" s="32"/>
    </row>
    <row r="1420" spans="2:3" x14ac:dyDescent="0.25">
      <c r="B1420" s="32"/>
      <c r="C1420" s="32"/>
    </row>
    <row r="1421" spans="2:3" x14ac:dyDescent="0.25">
      <c r="B1421" s="32"/>
      <c r="C1421" s="32"/>
    </row>
    <row r="1422" spans="2:3" x14ac:dyDescent="0.25">
      <c r="B1422" s="32"/>
      <c r="C1422" s="32"/>
    </row>
    <row r="1423" spans="2:3" x14ac:dyDescent="0.25">
      <c r="B1423" s="32"/>
      <c r="C1423" s="32"/>
    </row>
    <row r="1424" spans="2:3" x14ac:dyDescent="0.25">
      <c r="B1424" s="32"/>
      <c r="C1424" s="32"/>
    </row>
    <row r="1425" spans="2:3" x14ac:dyDescent="0.25">
      <c r="B1425" s="32"/>
      <c r="C1425" s="32"/>
    </row>
    <row r="1426" spans="2:3" x14ac:dyDescent="0.25">
      <c r="B1426" s="32"/>
      <c r="C1426" s="32"/>
    </row>
    <row r="1427" spans="2:3" x14ac:dyDescent="0.25">
      <c r="B1427" s="32"/>
      <c r="C1427" s="32"/>
    </row>
    <row r="1428" spans="2:3" x14ac:dyDescent="0.25">
      <c r="B1428" s="32"/>
      <c r="C1428" s="32"/>
    </row>
    <row r="1429" spans="2:3" x14ac:dyDescent="0.25">
      <c r="B1429" s="32"/>
      <c r="C1429" s="32"/>
    </row>
    <row r="1430" spans="2:3" x14ac:dyDescent="0.25">
      <c r="B1430" s="32"/>
      <c r="C1430" s="32"/>
    </row>
    <row r="1431" spans="2:3" x14ac:dyDescent="0.25">
      <c r="B1431" s="32"/>
      <c r="C1431" s="32"/>
    </row>
    <row r="1432" spans="2:3" x14ac:dyDescent="0.25">
      <c r="B1432" s="32"/>
      <c r="C1432" s="32"/>
    </row>
    <row r="1433" spans="2:3" x14ac:dyDescent="0.25">
      <c r="B1433" s="32"/>
      <c r="C1433" s="32"/>
    </row>
    <row r="1434" spans="2:3" x14ac:dyDescent="0.25">
      <c r="B1434" s="32"/>
      <c r="C1434" s="32"/>
    </row>
    <row r="1435" spans="2:3" x14ac:dyDescent="0.25">
      <c r="B1435" s="32"/>
      <c r="C1435" s="32"/>
    </row>
    <row r="1436" spans="2:3" x14ac:dyDescent="0.25">
      <c r="B1436" s="32"/>
      <c r="C1436" s="32"/>
    </row>
    <row r="1437" spans="2:3" x14ac:dyDescent="0.25">
      <c r="B1437" s="32"/>
      <c r="C1437" s="32"/>
    </row>
    <row r="1438" spans="2:3" x14ac:dyDescent="0.25">
      <c r="B1438" s="32"/>
      <c r="C1438" s="32"/>
    </row>
    <row r="1439" spans="2:3" x14ac:dyDescent="0.25">
      <c r="B1439" s="32"/>
      <c r="C1439" s="32"/>
    </row>
    <row r="1440" spans="2:3" x14ac:dyDescent="0.25">
      <c r="B1440" s="32"/>
      <c r="C1440" s="32"/>
    </row>
    <row r="1441" spans="2:3" x14ac:dyDescent="0.25">
      <c r="B1441" s="32"/>
      <c r="C1441" s="32"/>
    </row>
    <row r="1442" spans="2:3" x14ac:dyDescent="0.25">
      <c r="B1442" s="32"/>
      <c r="C1442" s="32"/>
    </row>
    <row r="1443" spans="2:3" x14ac:dyDescent="0.25">
      <c r="B1443" s="32"/>
      <c r="C1443" s="32"/>
    </row>
    <row r="1444" spans="2:3" x14ac:dyDescent="0.25">
      <c r="B1444" s="32"/>
      <c r="C1444" s="32"/>
    </row>
    <row r="1445" spans="2:3" x14ac:dyDescent="0.25">
      <c r="B1445" s="32"/>
      <c r="C1445" s="32"/>
    </row>
    <row r="1446" spans="2:3" x14ac:dyDescent="0.25">
      <c r="B1446" s="32"/>
      <c r="C1446" s="32"/>
    </row>
    <row r="1447" spans="2:3" x14ac:dyDescent="0.25">
      <c r="B1447" s="32"/>
      <c r="C1447" s="32"/>
    </row>
    <row r="1448" spans="2:3" x14ac:dyDescent="0.25">
      <c r="B1448" s="32"/>
      <c r="C1448" s="32"/>
    </row>
    <row r="1449" spans="2:3" x14ac:dyDescent="0.25">
      <c r="B1449" s="32"/>
      <c r="C1449" s="32"/>
    </row>
    <row r="1450" spans="2:3" x14ac:dyDescent="0.25">
      <c r="B1450" s="32"/>
      <c r="C1450" s="32"/>
    </row>
    <row r="1451" spans="2:3" x14ac:dyDescent="0.25">
      <c r="B1451" s="32"/>
      <c r="C1451" s="32"/>
    </row>
    <row r="1452" spans="2:3" x14ac:dyDescent="0.25">
      <c r="B1452" s="32"/>
      <c r="C1452" s="32"/>
    </row>
    <row r="1453" spans="2:3" x14ac:dyDescent="0.25">
      <c r="B1453" s="32"/>
      <c r="C1453" s="32"/>
    </row>
    <row r="1454" spans="2:3" x14ac:dyDescent="0.25">
      <c r="B1454" s="32"/>
      <c r="C1454" s="32"/>
    </row>
    <row r="1455" spans="2:3" x14ac:dyDescent="0.25">
      <c r="B1455" s="32"/>
      <c r="C1455" s="32"/>
    </row>
    <row r="1456" spans="2:3" x14ac:dyDescent="0.25">
      <c r="B1456" s="32"/>
      <c r="C1456" s="32"/>
    </row>
    <row r="1457" spans="2:3" x14ac:dyDescent="0.25">
      <c r="B1457" s="32"/>
      <c r="C1457" s="32"/>
    </row>
    <row r="1458" spans="2:3" x14ac:dyDescent="0.25">
      <c r="B1458" s="32"/>
      <c r="C1458" s="32"/>
    </row>
    <row r="1459" spans="2:3" x14ac:dyDescent="0.25">
      <c r="B1459" s="32"/>
      <c r="C1459" s="32"/>
    </row>
    <row r="1460" spans="2:3" x14ac:dyDescent="0.25">
      <c r="B1460" s="32"/>
      <c r="C1460" s="32"/>
    </row>
    <row r="1461" spans="2:3" x14ac:dyDescent="0.25">
      <c r="B1461" s="32"/>
      <c r="C1461" s="32"/>
    </row>
    <row r="1462" spans="2:3" x14ac:dyDescent="0.25">
      <c r="B1462" s="32"/>
      <c r="C1462" s="32"/>
    </row>
    <row r="1463" spans="2:3" x14ac:dyDescent="0.25">
      <c r="B1463" s="32"/>
      <c r="C1463" s="32"/>
    </row>
    <row r="1464" spans="2:3" x14ac:dyDescent="0.25">
      <c r="B1464" s="32"/>
      <c r="C1464" s="32"/>
    </row>
    <row r="1465" spans="2:3" x14ac:dyDescent="0.25">
      <c r="B1465" s="32"/>
      <c r="C1465" s="32"/>
    </row>
    <row r="1466" spans="2:3" x14ac:dyDescent="0.25">
      <c r="B1466" s="32"/>
      <c r="C1466" s="32"/>
    </row>
    <row r="1467" spans="2:3" x14ac:dyDescent="0.25">
      <c r="B1467" s="32"/>
      <c r="C1467" s="32"/>
    </row>
    <row r="1468" spans="2:3" x14ac:dyDescent="0.25">
      <c r="B1468" s="32"/>
      <c r="C1468" s="32"/>
    </row>
    <row r="1469" spans="2:3" x14ac:dyDescent="0.25">
      <c r="B1469" s="32"/>
      <c r="C1469" s="32"/>
    </row>
    <row r="1470" spans="2:3" x14ac:dyDescent="0.25">
      <c r="B1470" s="32"/>
      <c r="C1470" s="32"/>
    </row>
    <row r="1471" spans="2:3" x14ac:dyDescent="0.25">
      <c r="B1471" s="32"/>
      <c r="C1471" s="32"/>
    </row>
    <row r="1472" spans="2:3" x14ac:dyDescent="0.25">
      <c r="B1472" s="32"/>
      <c r="C1472" s="32"/>
    </row>
    <row r="1473" spans="2:3" x14ac:dyDescent="0.25">
      <c r="B1473" s="32"/>
      <c r="C1473" s="32"/>
    </row>
    <row r="1474" spans="2:3" x14ac:dyDescent="0.25">
      <c r="B1474" s="32"/>
      <c r="C1474" s="32"/>
    </row>
    <row r="1475" spans="2:3" x14ac:dyDescent="0.25">
      <c r="B1475" s="32"/>
      <c r="C1475" s="32"/>
    </row>
    <row r="1476" spans="2:3" x14ac:dyDescent="0.25">
      <c r="B1476" s="32"/>
      <c r="C1476" s="32"/>
    </row>
    <row r="1477" spans="2:3" x14ac:dyDescent="0.25">
      <c r="B1477" s="32"/>
      <c r="C1477" s="32"/>
    </row>
    <row r="1478" spans="2:3" x14ac:dyDescent="0.25">
      <c r="B1478" s="32"/>
      <c r="C1478" s="32"/>
    </row>
    <row r="1479" spans="2:3" x14ac:dyDescent="0.25">
      <c r="B1479" s="32"/>
      <c r="C1479" s="32"/>
    </row>
    <row r="1480" spans="2:3" x14ac:dyDescent="0.25">
      <c r="B1480" s="32"/>
      <c r="C1480" s="32"/>
    </row>
    <row r="1481" spans="2:3" x14ac:dyDescent="0.25">
      <c r="B1481" s="32"/>
      <c r="C1481" s="32"/>
    </row>
    <row r="1482" spans="2:3" x14ac:dyDescent="0.25">
      <c r="B1482" s="32"/>
      <c r="C1482" s="32"/>
    </row>
    <row r="1483" spans="2:3" x14ac:dyDescent="0.25">
      <c r="B1483" s="32"/>
      <c r="C1483" s="32"/>
    </row>
    <row r="1484" spans="2:3" x14ac:dyDescent="0.25">
      <c r="B1484" s="32"/>
      <c r="C1484" s="32"/>
    </row>
    <row r="1485" spans="2:3" x14ac:dyDescent="0.25">
      <c r="B1485" s="32"/>
      <c r="C1485" s="32"/>
    </row>
    <row r="1486" spans="2:3" x14ac:dyDescent="0.25">
      <c r="B1486" s="32"/>
      <c r="C1486" s="32"/>
    </row>
    <row r="1487" spans="2:3" x14ac:dyDescent="0.25">
      <c r="B1487" s="32"/>
      <c r="C1487" s="32"/>
    </row>
    <row r="1488" spans="2:3" x14ac:dyDescent="0.25">
      <c r="B1488" s="32"/>
      <c r="C1488" s="32"/>
    </row>
    <row r="1489" spans="2:3" x14ac:dyDescent="0.25">
      <c r="B1489" s="32"/>
      <c r="C1489" s="32"/>
    </row>
    <row r="1490" spans="2:3" x14ac:dyDescent="0.25">
      <c r="B1490" s="32"/>
      <c r="C1490" s="32"/>
    </row>
    <row r="1491" spans="2:3" x14ac:dyDescent="0.25">
      <c r="B1491" s="32"/>
      <c r="C1491" s="32"/>
    </row>
    <row r="1492" spans="2:3" x14ac:dyDescent="0.25">
      <c r="B1492" s="32"/>
      <c r="C1492" s="32"/>
    </row>
    <row r="1493" spans="2:3" x14ac:dyDescent="0.25">
      <c r="B1493" s="32"/>
      <c r="C1493" s="32"/>
    </row>
    <row r="1494" spans="2:3" x14ac:dyDescent="0.25">
      <c r="B1494" s="32"/>
      <c r="C1494" s="32"/>
    </row>
    <row r="1495" spans="2:3" x14ac:dyDescent="0.25">
      <c r="B1495" s="32"/>
      <c r="C1495" s="32"/>
    </row>
    <row r="1496" spans="2:3" x14ac:dyDescent="0.25">
      <c r="B1496" s="32"/>
      <c r="C1496" s="32"/>
    </row>
    <row r="1497" spans="2:3" x14ac:dyDescent="0.25">
      <c r="B1497" s="32"/>
      <c r="C1497" s="32"/>
    </row>
    <row r="1498" spans="2:3" x14ac:dyDescent="0.25">
      <c r="B1498" s="32"/>
      <c r="C1498" s="32"/>
    </row>
    <row r="1499" spans="2:3" x14ac:dyDescent="0.25">
      <c r="B1499" s="32"/>
      <c r="C1499" s="32"/>
    </row>
    <row r="1500" spans="2:3" x14ac:dyDescent="0.25">
      <c r="B1500" s="32"/>
      <c r="C1500" s="32"/>
    </row>
    <row r="1501" spans="2:3" x14ac:dyDescent="0.25">
      <c r="B1501" s="32"/>
      <c r="C1501" s="32"/>
    </row>
    <row r="1502" spans="2:3" x14ac:dyDescent="0.25">
      <c r="B1502" s="32"/>
      <c r="C1502" s="32"/>
    </row>
    <row r="1503" spans="2:3" x14ac:dyDescent="0.25">
      <c r="B1503" s="32"/>
      <c r="C1503" s="32"/>
    </row>
    <row r="1504" spans="2:3" x14ac:dyDescent="0.25">
      <c r="B1504" s="32"/>
      <c r="C1504" s="32"/>
    </row>
    <row r="1505" spans="2:3" x14ac:dyDescent="0.25">
      <c r="B1505" s="32"/>
      <c r="C1505" s="32"/>
    </row>
    <row r="1506" spans="2:3" x14ac:dyDescent="0.25">
      <c r="B1506" s="32"/>
      <c r="C1506" s="32"/>
    </row>
    <row r="1507" spans="2:3" x14ac:dyDescent="0.25">
      <c r="B1507" s="32"/>
      <c r="C1507" s="32"/>
    </row>
    <row r="1508" spans="2:3" x14ac:dyDescent="0.25">
      <c r="B1508" s="32"/>
      <c r="C1508" s="32"/>
    </row>
    <row r="1509" spans="2:3" x14ac:dyDescent="0.25">
      <c r="B1509" s="32"/>
      <c r="C1509" s="32"/>
    </row>
    <row r="1510" spans="2:3" x14ac:dyDescent="0.25">
      <c r="B1510" s="32"/>
      <c r="C1510" s="32"/>
    </row>
    <row r="1511" spans="2:3" x14ac:dyDescent="0.25">
      <c r="B1511" s="32"/>
      <c r="C1511" s="32"/>
    </row>
    <row r="1512" spans="2:3" x14ac:dyDescent="0.25">
      <c r="B1512" s="32"/>
      <c r="C1512" s="32"/>
    </row>
    <row r="1513" spans="2:3" x14ac:dyDescent="0.25">
      <c r="B1513" s="32"/>
      <c r="C1513" s="32"/>
    </row>
    <row r="1514" spans="2:3" x14ac:dyDescent="0.25">
      <c r="B1514" s="32"/>
      <c r="C1514" s="32"/>
    </row>
    <row r="1515" spans="2:3" x14ac:dyDescent="0.25">
      <c r="B1515" s="32"/>
      <c r="C1515" s="32"/>
    </row>
    <row r="1516" spans="2:3" x14ac:dyDescent="0.25">
      <c r="B1516" s="32"/>
      <c r="C1516" s="32"/>
    </row>
    <row r="1517" spans="2:3" x14ac:dyDescent="0.25">
      <c r="B1517" s="32"/>
      <c r="C1517" s="32"/>
    </row>
    <row r="1518" spans="2:3" x14ac:dyDescent="0.25">
      <c r="B1518" s="32"/>
      <c r="C1518" s="32"/>
    </row>
    <row r="1519" spans="2:3" x14ac:dyDescent="0.25">
      <c r="B1519" s="32"/>
      <c r="C1519" s="32"/>
    </row>
    <row r="1520" spans="2:3" x14ac:dyDescent="0.25">
      <c r="B1520" s="32"/>
      <c r="C1520" s="32"/>
    </row>
    <row r="1521" spans="2:3" x14ac:dyDescent="0.25">
      <c r="B1521" s="32"/>
      <c r="C1521" s="32"/>
    </row>
    <row r="1522" spans="2:3" x14ac:dyDescent="0.25">
      <c r="B1522" s="32"/>
      <c r="C1522" s="32"/>
    </row>
    <row r="1523" spans="2:3" x14ac:dyDescent="0.25">
      <c r="B1523" s="32"/>
      <c r="C1523" s="32"/>
    </row>
    <row r="1524" spans="2:3" x14ac:dyDescent="0.25">
      <c r="B1524" s="32"/>
      <c r="C1524" s="32"/>
    </row>
    <row r="1525" spans="2:3" x14ac:dyDescent="0.25">
      <c r="B1525" s="32"/>
      <c r="C1525" s="32"/>
    </row>
    <row r="1526" spans="2:3" x14ac:dyDescent="0.25">
      <c r="B1526" s="32"/>
      <c r="C1526" s="32"/>
    </row>
    <row r="1527" spans="2:3" x14ac:dyDescent="0.25">
      <c r="B1527" s="32"/>
      <c r="C1527" s="32"/>
    </row>
    <row r="1528" spans="2:3" x14ac:dyDescent="0.25">
      <c r="B1528" s="32"/>
      <c r="C1528" s="32"/>
    </row>
    <row r="1529" spans="2:3" x14ac:dyDescent="0.25">
      <c r="B1529" s="32"/>
      <c r="C1529" s="32"/>
    </row>
    <row r="1530" spans="2:3" x14ac:dyDescent="0.25">
      <c r="B1530" s="32"/>
      <c r="C1530" s="32"/>
    </row>
    <row r="1531" spans="2:3" x14ac:dyDescent="0.25">
      <c r="B1531" s="32"/>
      <c r="C1531" s="32"/>
    </row>
    <row r="1532" spans="2:3" x14ac:dyDescent="0.25">
      <c r="B1532" s="32"/>
      <c r="C1532" s="32"/>
    </row>
    <row r="1533" spans="2:3" x14ac:dyDescent="0.25">
      <c r="B1533" s="32"/>
      <c r="C1533" s="32"/>
    </row>
    <row r="1534" spans="2:3" x14ac:dyDescent="0.25">
      <c r="B1534" s="32"/>
      <c r="C1534" s="32"/>
    </row>
    <row r="1535" spans="2:3" x14ac:dyDescent="0.25">
      <c r="B1535" s="32"/>
      <c r="C1535" s="32"/>
    </row>
    <row r="1536" spans="2:3" x14ac:dyDescent="0.25">
      <c r="B1536" s="32"/>
      <c r="C1536" s="32"/>
    </row>
    <row r="1537" spans="2:3" x14ac:dyDescent="0.25">
      <c r="B1537" s="32"/>
      <c r="C1537" s="32"/>
    </row>
    <row r="1538" spans="2:3" x14ac:dyDescent="0.25">
      <c r="B1538" s="32"/>
      <c r="C1538" s="32"/>
    </row>
    <row r="1539" spans="2:3" x14ac:dyDescent="0.25">
      <c r="B1539" s="32"/>
      <c r="C1539" s="32"/>
    </row>
    <row r="1540" spans="2:3" x14ac:dyDescent="0.25">
      <c r="B1540" s="32"/>
      <c r="C1540" s="32"/>
    </row>
    <row r="1541" spans="2:3" x14ac:dyDescent="0.25">
      <c r="B1541" s="32"/>
      <c r="C1541" s="32"/>
    </row>
    <row r="1542" spans="2:3" x14ac:dyDescent="0.25">
      <c r="B1542" s="32"/>
      <c r="C1542" s="32"/>
    </row>
    <row r="1543" spans="2:3" x14ac:dyDescent="0.25">
      <c r="B1543" s="32"/>
      <c r="C1543" s="32"/>
    </row>
    <row r="1544" spans="2:3" x14ac:dyDescent="0.25">
      <c r="B1544" s="32"/>
      <c r="C1544" s="32"/>
    </row>
    <row r="1545" spans="2:3" x14ac:dyDescent="0.25">
      <c r="B1545" s="32"/>
      <c r="C1545" s="32"/>
    </row>
    <row r="1546" spans="2:3" x14ac:dyDescent="0.25">
      <c r="B1546" s="32"/>
      <c r="C1546" s="32"/>
    </row>
    <row r="1547" spans="2:3" x14ac:dyDescent="0.25">
      <c r="B1547" s="32"/>
      <c r="C1547" s="32"/>
    </row>
    <row r="1548" spans="2:3" x14ac:dyDescent="0.25">
      <c r="B1548" s="32"/>
      <c r="C1548" s="32"/>
    </row>
    <row r="1549" spans="2:3" x14ac:dyDescent="0.25">
      <c r="B1549" s="32"/>
      <c r="C1549" s="32"/>
    </row>
    <row r="1550" spans="2:3" x14ac:dyDescent="0.25">
      <c r="B1550" s="32"/>
      <c r="C1550" s="32"/>
    </row>
    <row r="1551" spans="2:3" x14ac:dyDescent="0.25">
      <c r="B1551" s="32"/>
      <c r="C1551" s="32"/>
    </row>
    <row r="1552" spans="2:3" x14ac:dyDescent="0.25">
      <c r="B1552" s="32"/>
      <c r="C1552" s="32"/>
    </row>
    <row r="1553" spans="2:3" x14ac:dyDescent="0.25">
      <c r="B1553" s="32"/>
      <c r="C1553" s="32"/>
    </row>
    <row r="1554" spans="2:3" x14ac:dyDescent="0.25">
      <c r="B1554" s="32"/>
      <c r="C1554" s="32"/>
    </row>
    <row r="1555" spans="2:3" x14ac:dyDescent="0.25">
      <c r="B1555" s="32"/>
      <c r="C1555" s="32"/>
    </row>
    <row r="1556" spans="2:3" x14ac:dyDescent="0.25">
      <c r="B1556" s="32"/>
      <c r="C1556" s="32"/>
    </row>
    <row r="1557" spans="2:3" x14ac:dyDescent="0.25">
      <c r="B1557" s="32"/>
      <c r="C1557" s="32"/>
    </row>
    <row r="1558" spans="2:3" x14ac:dyDescent="0.25">
      <c r="B1558" s="32"/>
      <c r="C1558" s="32"/>
    </row>
    <row r="1559" spans="2:3" x14ac:dyDescent="0.25">
      <c r="B1559" s="32"/>
      <c r="C1559" s="32"/>
    </row>
    <row r="1560" spans="2:3" x14ac:dyDescent="0.25">
      <c r="B1560" s="32"/>
      <c r="C1560" s="32"/>
    </row>
    <row r="1561" spans="2:3" x14ac:dyDescent="0.25">
      <c r="B1561" s="32"/>
      <c r="C1561" s="32"/>
    </row>
    <row r="1562" spans="2:3" x14ac:dyDescent="0.25">
      <c r="B1562" s="32"/>
      <c r="C1562" s="32"/>
    </row>
    <row r="1563" spans="2:3" x14ac:dyDescent="0.25">
      <c r="B1563" s="32"/>
      <c r="C1563" s="32"/>
    </row>
    <row r="1564" spans="2:3" x14ac:dyDescent="0.25">
      <c r="B1564" s="32"/>
      <c r="C1564" s="32"/>
    </row>
    <row r="1565" spans="2:3" x14ac:dyDescent="0.25">
      <c r="B1565" s="32"/>
      <c r="C1565" s="32"/>
    </row>
    <row r="1566" spans="2:3" x14ac:dyDescent="0.25">
      <c r="B1566" s="32"/>
      <c r="C1566" s="32"/>
    </row>
    <row r="1567" spans="2:3" x14ac:dyDescent="0.25">
      <c r="B1567" s="32"/>
      <c r="C1567" s="32"/>
    </row>
    <row r="1568" spans="2:3" x14ac:dyDescent="0.25">
      <c r="B1568" s="32"/>
      <c r="C1568" s="32"/>
    </row>
    <row r="1569" spans="2:3" x14ac:dyDescent="0.25">
      <c r="B1569" s="32"/>
      <c r="C1569" s="32"/>
    </row>
    <row r="1570" spans="2:3" x14ac:dyDescent="0.25">
      <c r="B1570" s="32"/>
      <c r="C1570" s="32"/>
    </row>
    <row r="1571" spans="2:3" x14ac:dyDescent="0.25">
      <c r="B1571" s="32"/>
      <c r="C1571" s="32"/>
    </row>
    <row r="1572" spans="2:3" x14ac:dyDescent="0.25">
      <c r="B1572" s="32"/>
      <c r="C1572" s="32"/>
    </row>
    <row r="1573" spans="2:3" x14ac:dyDescent="0.25">
      <c r="B1573" s="32"/>
      <c r="C1573" s="32"/>
    </row>
    <row r="1574" spans="2:3" x14ac:dyDescent="0.25">
      <c r="B1574" s="32"/>
      <c r="C1574" s="32"/>
    </row>
    <row r="1575" spans="2:3" x14ac:dyDescent="0.25">
      <c r="B1575" s="32"/>
      <c r="C1575" s="32"/>
    </row>
    <row r="1576" spans="2:3" x14ac:dyDescent="0.25">
      <c r="B1576" s="32"/>
      <c r="C1576" s="32"/>
    </row>
    <row r="1577" spans="2:3" x14ac:dyDescent="0.25">
      <c r="B1577" s="32"/>
      <c r="C1577" s="32"/>
    </row>
    <row r="1578" spans="2:3" x14ac:dyDescent="0.25">
      <c r="B1578" s="32"/>
      <c r="C1578" s="32"/>
    </row>
    <row r="1579" spans="2:3" x14ac:dyDescent="0.25">
      <c r="B1579" s="32"/>
      <c r="C1579" s="32"/>
    </row>
    <row r="1580" spans="2:3" x14ac:dyDescent="0.25">
      <c r="B1580" s="32"/>
      <c r="C1580" s="32"/>
    </row>
    <row r="1581" spans="2:3" x14ac:dyDescent="0.25">
      <c r="B1581" s="32"/>
      <c r="C1581" s="32"/>
    </row>
    <row r="1582" spans="2:3" x14ac:dyDescent="0.25">
      <c r="B1582" s="32"/>
      <c r="C1582" s="32"/>
    </row>
    <row r="1583" spans="2:3" x14ac:dyDescent="0.25">
      <c r="B1583" s="32"/>
      <c r="C1583" s="32"/>
    </row>
    <row r="1584" spans="2:3" x14ac:dyDescent="0.25">
      <c r="B1584" s="32"/>
      <c r="C1584" s="32"/>
    </row>
    <row r="1585" spans="2:3" x14ac:dyDescent="0.25">
      <c r="B1585" s="32"/>
      <c r="C1585" s="32"/>
    </row>
    <row r="1586" spans="2:3" x14ac:dyDescent="0.25">
      <c r="B1586" s="32"/>
      <c r="C1586" s="32"/>
    </row>
    <row r="1587" spans="2:3" x14ac:dyDescent="0.25">
      <c r="B1587" s="32"/>
      <c r="C1587" s="32"/>
    </row>
    <row r="1588" spans="2:3" x14ac:dyDescent="0.25">
      <c r="B1588" s="32"/>
      <c r="C1588" s="32"/>
    </row>
    <row r="1589" spans="2:3" x14ac:dyDescent="0.25">
      <c r="B1589" s="32"/>
      <c r="C1589" s="32"/>
    </row>
    <row r="1590" spans="2:3" x14ac:dyDescent="0.25">
      <c r="B1590" s="32"/>
      <c r="C1590" s="32"/>
    </row>
    <row r="1591" spans="2:3" x14ac:dyDescent="0.25">
      <c r="B1591" s="32"/>
      <c r="C1591" s="32"/>
    </row>
    <row r="1592" spans="2:3" x14ac:dyDescent="0.25">
      <c r="B1592" s="32"/>
      <c r="C1592" s="32"/>
    </row>
    <row r="1593" spans="2:3" x14ac:dyDescent="0.25">
      <c r="B1593" s="32"/>
      <c r="C1593" s="32"/>
    </row>
    <row r="1594" spans="2:3" x14ac:dyDescent="0.25">
      <c r="B1594" s="32"/>
      <c r="C1594" s="32"/>
    </row>
    <row r="1595" spans="2:3" x14ac:dyDescent="0.25">
      <c r="B1595" s="32"/>
      <c r="C1595" s="32"/>
    </row>
    <row r="1596" spans="2:3" x14ac:dyDescent="0.25">
      <c r="B1596" s="32"/>
      <c r="C1596" s="32"/>
    </row>
    <row r="1597" spans="2:3" x14ac:dyDescent="0.25">
      <c r="B1597" s="32"/>
      <c r="C1597" s="32"/>
    </row>
    <row r="1598" spans="2:3" x14ac:dyDescent="0.25">
      <c r="B1598" s="32"/>
      <c r="C1598" s="32"/>
    </row>
    <row r="1599" spans="2:3" x14ac:dyDescent="0.25">
      <c r="B1599" s="32"/>
      <c r="C1599" s="32"/>
    </row>
    <row r="1600" spans="2:3" x14ac:dyDescent="0.25">
      <c r="B1600" s="32"/>
      <c r="C1600" s="32"/>
    </row>
    <row r="1601" spans="2:3" x14ac:dyDescent="0.25">
      <c r="B1601" s="32"/>
      <c r="C1601" s="32"/>
    </row>
    <row r="1602" spans="2:3" x14ac:dyDescent="0.25">
      <c r="B1602" s="32"/>
      <c r="C1602" s="32"/>
    </row>
    <row r="1603" spans="2:3" x14ac:dyDescent="0.25">
      <c r="B1603" s="32"/>
      <c r="C1603" s="32"/>
    </row>
    <row r="1604" spans="2:3" x14ac:dyDescent="0.25">
      <c r="B1604" s="32"/>
      <c r="C1604" s="32"/>
    </row>
    <row r="1605" spans="2:3" x14ac:dyDescent="0.25">
      <c r="B1605" s="32"/>
      <c r="C1605" s="32"/>
    </row>
    <row r="1606" spans="2:3" x14ac:dyDescent="0.25">
      <c r="B1606" s="32"/>
      <c r="C1606" s="32"/>
    </row>
    <row r="1607" spans="2:3" x14ac:dyDescent="0.25">
      <c r="B1607" s="32"/>
      <c r="C1607" s="32"/>
    </row>
    <row r="1608" spans="2:3" x14ac:dyDescent="0.25">
      <c r="B1608" s="32"/>
      <c r="C1608" s="32"/>
    </row>
    <row r="1609" spans="2:3" x14ac:dyDescent="0.25">
      <c r="B1609" s="32"/>
      <c r="C1609" s="32"/>
    </row>
    <row r="1610" spans="2:3" x14ac:dyDescent="0.25">
      <c r="B1610" s="32"/>
      <c r="C1610" s="32"/>
    </row>
    <row r="1611" spans="2:3" x14ac:dyDescent="0.25">
      <c r="B1611" s="32"/>
      <c r="C1611" s="32"/>
    </row>
    <row r="1612" spans="2:3" x14ac:dyDescent="0.25">
      <c r="B1612" s="32"/>
      <c r="C1612" s="32"/>
    </row>
    <row r="1613" spans="2:3" x14ac:dyDescent="0.25">
      <c r="B1613" s="32"/>
      <c r="C1613" s="32"/>
    </row>
    <row r="1614" spans="2:3" x14ac:dyDescent="0.25">
      <c r="B1614" s="32"/>
      <c r="C1614" s="32"/>
    </row>
    <row r="1615" spans="2:3" x14ac:dyDescent="0.25">
      <c r="B1615" s="32"/>
      <c r="C1615" s="32"/>
    </row>
    <row r="1616" spans="2:3" x14ac:dyDescent="0.25">
      <c r="B1616" s="32"/>
      <c r="C1616" s="32"/>
    </row>
    <row r="1617" spans="2:3" x14ac:dyDescent="0.25">
      <c r="B1617" s="32"/>
      <c r="C1617" s="32"/>
    </row>
    <row r="1618" spans="2:3" x14ac:dyDescent="0.25">
      <c r="B1618" s="32"/>
      <c r="C1618" s="32"/>
    </row>
    <row r="1619" spans="2:3" x14ac:dyDescent="0.25">
      <c r="B1619" s="32"/>
      <c r="C1619" s="32"/>
    </row>
    <row r="1620" spans="2:3" x14ac:dyDescent="0.25">
      <c r="B1620" s="32"/>
      <c r="C1620" s="32"/>
    </row>
    <row r="1621" spans="2:3" x14ac:dyDescent="0.25">
      <c r="B1621" s="32"/>
      <c r="C1621" s="32"/>
    </row>
    <row r="1622" spans="2:3" x14ac:dyDescent="0.25">
      <c r="B1622" s="32"/>
      <c r="C1622" s="32"/>
    </row>
    <row r="1623" spans="2:3" x14ac:dyDescent="0.25">
      <c r="B1623" s="32"/>
      <c r="C1623" s="32"/>
    </row>
    <row r="1624" spans="2:3" x14ac:dyDescent="0.25">
      <c r="B1624" s="32"/>
      <c r="C1624" s="32"/>
    </row>
    <row r="1625" spans="2:3" x14ac:dyDescent="0.25">
      <c r="B1625" s="32"/>
      <c r="C1625" s="32"/>
    </row>
    <row r="1626" spans="2:3" x14ac:dyDescent="0.25">
      <c r="B1626" s="32"/>
      <c r="C1626" s="32"/>
    </row>
    <row r="1627" spans="2:3" x14ac:dyDescent="0.25">
      <c r="B1627" s="32"/>
      <c r="C1627" s="32"/>
    </row>
    <row r="1628" spans="2:3" x14ac:dyDescent="0.25">
      <c r="B1628" s="32"/>
      <c r="C1628" s="32"/>
    </row>
    <row r="1629" spans="2:3" x14ac:dyDescent="0.25">
      <c r="B1629" s="32"/>
      <c r="C1629" s="32"/>
    </row>
    <row r="1630" spans="2:3" x14ac:dyDescent="0.25">
      <c r="B1630" s="32"/>
      <c r="C1630" s="32"/>
    </row>
    <row r="1631" spans="2:3" x14ac:dyDescent="0.25">
      <c r="B1631" s="32"/>
      <c r="C1631" s="32"/>
    </row>
    <row r="1632" spans="2:3" x14ac:dyDescent="0.25">
      <c r="B1632" s="32"/>
      <c r="C1632" s="32"/>
    </row>
    <row r="1633" spans="2:3" x14ac:dyDescent="0.25">
      <c r="B1633" s="32"/>
      <c r="C1633" s="32"/>
    </row>
    <row r="1634" spans="2:3" x14ac:dyDescent="0.25">
      <c r="B1634" s="32"/>
      <c r="C1634" s="32"/>
    </row>
    <row r="1635" spans="2:3" x14ac:dyDescent="0.25">
      <c r="B1635" s="32"/>
      <c r="C1635" s="32"/>
    </row>
    <row r="1636" spans="2:3" x14ac:dyDescent="0.25">
      <c r="B1636" s="32"/>
      <c r="C1636" s="32"/>
    </row>
    <row r="1637" spans="2:3" x14ac:dyDescent="0.25">
      <c r="B1637" s="32"/>
      <c r="C1637" s="32"/>
    </row>
    <row r="1638" spans="2:3" x14ac:dyDescent="0.25">
      <c r="B1638" s="32"/>
      <c r="C1638" s="32"/>
    </row>
    <row r="1639" spans="2:3" x14ac:dyDescent="0.25">
      <c r="B1639" s="32"/>
      <c r="C1639" s="32"/>
    </row>
    <row r="1640" spans="2:3" x14ac:dyDescent="0.25">
      <c r="B1640" s="32"/>
      <c r="C1640" s="32"/>
    </row>
    <row r="1641" spans="2:3" x14ac:dyDescent="0.25">
      <c r="B1641" s="32"/>
      <c r="C1641" s="32"/>
    </row>
    <row r="1642" spans="2:3" x14ac:dyDescent="0.25">
      <c r="B1642" s="32"/>
      <c r="C1642" s="32"/>
    </row>
    <row r="1643" spans="2:3" x14ac:dyDescent="0.25">
      <c r="B1643" s="32"/>
      <c r="C1643" s="32"/>
    </row>
    <row r="1644" spans="2:3" x14ac:dyDescent="0.25">
      <c r="B1644" s="32"/>
      <c r="C1644" s="32"/>
    </row>
    <row r="1645" spans="2:3" x14ac:dyDescent="0.25">
      <c r="B1645" s="32"/>
      <c r="C1645" s="32"/>
    </row>
    <row r="1646" spans="2:3" x14ac:dyDescent="0.25">
      <c r="B1646" s="32"/>
      <c r="C1646" s="32"/>
    </row>
    <row r="1647" spans="2:3" x14ac:dyDescent="0.25">
      <c r="B1647" s="32"/>
      <c r="C1647" s="32"/>
    </row>
    <row r="1648" spans="2:3" x14ac:dyDescent="0.25">
      <c r="B1648" s="32"/>
      <c r="C1648" s="32"/>
    </row>
    <row r="1649" spans="2:3" x14ac:dyDescent="0.25">
      <c r="B1649" s="32"/>
      <c r="C1649" s="32"/>
    </row>
    <row r="1650" spans="2:3" x14ac:dyDescent="0.25">
      <c r="B1650" s="32"/>
      <c r="C1650" s="32"/>
    </row>
    <row r="1651" spans="2:3" x14ac:dyDescent="0.25">
      <c r="B1651" s="32"/>
      <c r="C1651" s="32"/>
    </row>
    <row r="1652" spans="2:3" x14ac:dyDescent="0.25">
      <c r="B1652" s="32"/>
      <c r="C1652" s="32"/>
    </row>
    <row r="1653" spans="2:3" x14ac:dyDescent="0.25">
      <c r="B1653" s="32"/>
      <c r="C1653" s="32"/>
    </row>
    <row r="1654" spans="2:3" x14ac:dyDescent="0.25">
      <c r="B1654" s="32"/>
      <c r="C1654" s="32"/>
    </row>
    <row r="1655" spans="2:3" x14ac:dyDescent="0.25">
      <c r="B1655" s="32"/>
      <c r="C1655" s="32"/>
    </row>
    <row r="1656" spans="2:3" x14ac:dyDescent="0.25">
      <c r="B1656" s="32"/>
      <c r="C1656" s="32"/>
    </row>
    <row r="1657" spans="2:3" x14ac:dyDescent="0.25">
      <c r="B1657" s="32"/>
      <c r="C1657" s="32"/>
    </row>
    <row r="1658" spans="2:3" x14ac:dyDescent="0.25">
      <c r="B1658" s="32"/>
      <c r="C1658" s="32"/>
    </row>
    <row r="1659" spans="2:3" x14ac:dyDescent="0.25">
      <c r="B1659" s="32"/>
      <c r="C1659" s="32"/>
    </row>
    <row r="1660" spans="2:3" x14ac:dyDescent="0.25">
      <c r="B1660" s="32"/>
      <c r="C1660" s="32"/>
    </row>
    <row r="1661" spans="2:3" x14ac:dyDescent="0.25">
      <c r="B1661" s="32"/>
      <c r="C1661" s="32"/>
    </row>
    <row r="1662" spans="2:3" x14ac:dyDescent="0.25">
      <c r="B1662" s="32"/>
      <c r="C1662" s="32"/>
    </row>
    <row r="1663" spans="2:3" x14ac:dyDescent="0.25">
      <c r="B1663" s="32"/>
      <c r="C1663" s="32"/>
    </row>
    <row r="1664" spans="2:3" x14ac:dyDescent="0.25">
      <c r="B1664" s="32"/>
      <c r="C1664" s="32"/>
    </row>
    <row r="1665" spans="2:3" x14ac:dyDescent="0.25">
      <c r="B1665" s="32"/>
      <c r="C1665" s="32"/>
    </row>
    <row r="1666" spans="2:3" x14ac:dyDescent="0.25">
      <c r="B1666" s="32"/>
      <c r="C1666" s="32"/>
    </row>
    <row r="1667" spans="2:3" x14ac:dyDescent="0.25">
      <c r="B1667" s="32"/>
      <c r="C1667" s="32"/>
    </row>
    <row r="1668" spans="2:3" x14ac:dyDescent="0.25">
      <c r="B1668" s="32"/>
      <c r="C1668" s="32"/>
    </row>
    <row r="1669" spans="2:3" x14ac:dyDescent="0.25">
      <c r="B1669" s="32"/>
      <c r="C1669" s="32"/>
    </row>
    <row r="1670" spans="2:3" x14ac:dyDescent="0.25">
      <c r="B1670" s="32"/>
      <c r="C1670" s="32"/>
    </row>
    <row r="1671" spans="2:3" x14ac:dyDescent="0.25">
      <c r="B1671" s="32"/>
      <c r="C1671" s="32"/>
    </row>
    <row r="1672" spans="2:3" x14ac:dyDescent="0.25">
      <c r="B1672" s="32"/>
      <c r="C1672" s="32"/>
    </row>
    <row r="1673" spans="2:3" x14ac:dyDescent="0.25">
      <c r="B1673" s="32"/>
      <c r="C1673" s="32"/>
    </row>
    <row r="1674" spans="2:3" x14ac:dyDescent="0.25">
      <c r="B1674" s="32"/>
      <c r="C1674" s="32"/>
    </row>
    <row r="1675" spans="2:3" x14ac:dyDescent="0.25">
      <c r="B1675" s="32"/>
      <c r="C1675" s="32"/>
    </row>
    <row r="1676" spans="2:3" x14ac:dyDescent="0.25">
      <c r="B1676" s="32"/>
      <c r="C1676" s="32"/>
    </row>
    <row r="1677" spans="2:3" x14ac:dyDescent="0.25">
      <c r="B1677" s="32"/>
      <c r="C1677" s="32"/>
    </row>
    <row r="1678" spans="2:3" x14ac:dyDescent="0.25">
      <c r="B1678" s="32"/>
      <c r="C1678" s="32"/>
    </row>
    <row r="1679" spans="2:3" x14ac:dyDescent="0.25">
      <c r="B1679" s="32"/>
      <c r="C1679" s="32"/>
    </row>
    <row r="1680" spans="2:3" x14ac:dyDescent="0.25">
      <c r="B1680" s="32"/>
      <c r="C1680" s="32"/>
    </row>
    <row r="1681" spans="2:3" x14ac:dyDescent="0.25">
      <c r="B1681" s="32"/>
      <c r="C1681" s="32"/>
    </row>
    <row r="1682" spans="2:3" x14ac:dyDescent="0.25">
      <c r="B1682" s="32"/>
      <c r="C1682" s="32"/>
    </row>
    <row r="1683" spans="2:3" x14ac:dyDescent="0.25">
      <c r="B1683" s="32"/>
      <c r="C1683" s="32"/>
    </row>
    <row r="1684" spans="2:3" x14ac:dyDescent="0.25">
      <c r="B1684" s="32"/>
      <c r="C1684" s="32"/>
    </row>
    <row r="1685" spans="2:3" x14ac:dyDescent="0.25">
      <c r="B1685" s="32"/>
      <c r="C1685" s="32"/>
    </row>
    <row r="1686" spans="2:3" x14ac:dyDescent="0.25">
      <c r="B1686" s="32"/>
      <c r="C1686" s="32"/>
    </row>
    <row r="1687" spans="2:3" x14ac:dyDescent="0.25">
      <c r="B1687" s="32"/>
      <c r="C1687" s="32"/>
    </row>
    <row r="1688" spans="2:3" x14ac:dyDescent="0.25">
      <c r="B1688" s="32"/>
      <c r="C1688" s="32"/>
    </row>
    <row r="1689" spans="2:3" x14ac:dyDescent="0.25">
      <c r="B1689" s="32"/>
      <c r="C1689" s="32"/>
    </row>
    <row r="1690" spans="2:3" x14ac:dyDescent="0.25">
      <c r="B1690" s="32"/>
      <c r="C1690" s="32"/>
    </row>
    <row r="1691" spans="2:3" x14ac:dyDescent="0.25">
      <c r="B1691" s="32"/>
      <c r="C1691" s="32"/>
    </row>
    <row r="1692" spans="2:3" x14ac:dyDescent="0.25">
      <c r="B1692" s="32"/>
      <c r="C1692" s="32"/>
    </row>
    <row r="1693" spans="2:3" x14ac:dyDescent="0.25">
      <c r="B1693" s="32"/>
      <c r="C1693" s="32"/>
    </row>
    <row r="1694" spans="2:3" x14ac:dyDescent="0.25">
      <c r="B1694" s="32"/>
      <c r="C1694" s="32"/>
    </row>
    <row r="1695" spans="2:3" x14ac:dyDescent="0.25">
      <c r="B1695" s="32"/>
      <c r="C1695" s="32"/>
    </row>
    <row r="1696" spans="2:3" x14ac:dyDescent="0.25">
      <c r="B1696" s="32"/>
      <c r="C1696" s="32"/>
    </row>
    <row r="1697" spans="2:3" x14ac:dyDescent="0.25">
      <c r="B1697" s="32"/>
      <c r="C1697" s="32"/>
    </row>
    <row r="1698" spans="2:3" x14ac:dyDescent="0.25">
      <c r="B1698" s="32"/>
      <c r="C1698" s="32"/>
    </row>
    <row r="1699" spans="2:3" x14ac:dyDescent="0.25">
      <c r="B1699" s="32"/>
      <c r="C1699" s="32"/>
    </row>
    <row r="1700" spans="2:3" x14ac:dyDescent="0.25">
      <c r="B1700" s="32"/>
      <c r="C1700" s="32"/>
    </row>
    <row r="1701" spans="2:3" x14ac:dyDescent="0.25">
      <c r="B1701" s="32"/>
      <c r="C1701" s="32"/>
    </row>
    <row r="1702" spans="2:3" x14ac:dyDescent="0.25">
      <c r="B1702" s="32"/>
      <c r="C1702" s="32"/>
    </row>
    <row r="1703" spans="2:3" x14ac:dyDescent="0.25">
      <c r="B1703" s="32"/>
      <c r="C1703" s="32"/>
    </row>
    <row r="1704" spans="2:3" x14ac:dyDescent="0.25">
      <c r="B1704" s="32"/>
      <c r="C1704" s="32"/>
    </row>
    <row r="1705" spans="2:3" x14ac:dyDescent="0.25">
      <c r="B1705" s="32"/>
      <c r="C1705" s="32"/>
    </row>
    <row r="1706" spans="2:3" x14ac:dyDescent="0.25">
      <c r="B1706" s="32"/>
      <c r="C1706" s="32"/>
    </row>
    <row r="1707" spans="2:3" x14ac:dyDescent="0.25">
      <c r="B1707" s="32"/>
      <c r="C1707" s="32"/>
    </row>
    <row r="1708" spans="2:3" x14ac:dyDescent="0.25">
      <c r="B1708" s="32"/>
      <c r="C1708" s="32"/>
    </row>
    <row r="1709" spans="2:3" x14ac:dyDescent="0.25">
      <c r="B1709" s="32"/>
      <c r="C1709" s="32"/>
    </row>
    <row r="1710" spans="2:3" x14ac:dyDescent="0.25">
      <c r="B1710" s="32"/>
      <c r="C1710" s="32"/>
    </row>
    <row r="1711" spans="2:3" x14ac:dyDescent="0.25">
      <c r="B1711" s="32"/>
      <c r="C1711" s="32"/>
    </row>
    <row r="1712" spans="2:3" x14ac:dyDescent="0.25">
      <c r="B1712" s="32"/>
      <c r="C1712" s="32"/>
    </row>
    <row r="1713" spans="2:3" x14ac:dyDescent="0.25">
      <c r="B1713" s="32"/>
      <c r="C1713" s="32"/>
    </row>
    <row r="1714" spans="2:3" x14ac:dyDescent="0.25">
      <c r="B1714" s="32"/>
      <c r="C1714" s="32"/>
    </row>
    <row r="1715" spans="2:3" x14ac:dyDescent="0.25">
      <c r="B1715" s="32"/>
      <c r="C1715" s="32"/>
    </row>
    <row r="1716" spans="2:3" x14ac:dyDescent="0.25">
      <c r="B1716" s="32"/>
      <c r="C1716" s="32"/>
    </row>
    <row r="1717" spans="2:3" x14ac:dyDescent="0.25">
      <c r="B1717" s="32"/>
      <c r="C1717" s="32"/>
    </row>
    <row r="1718" spans="2:3" x14ac:dyDescent="0.25">
      <c r="B1718" s="32"/>
      <c r="C1718" s="32"/>
    </row>
    <row r="1719" spans="2:3" x14ac:dyDescent="0.25">
      <c r="B1719" s="32"/>
      <c r="C1719" s="32"/>
    </row>
    <row r="1720" spans="2:3" x14ac:dyDescent="0.25">
      <c r="B1720" s="32"/>
      <c r="C1720" s="32"/>
    </row>
    <row r="1721" spans="2:3" x14ac:dyDescent="0.25">
      <c r="B1721" s="32"/>
      <c r="C1721" s="32"/>
    </row>
    <row r="1722" spans="2:3" x14ac:dyDescent="0.25">
      <c r="B1722" s="32"/>
      <c r="C1722" s="32"/>
    </row>
    <row r="1723" spans="2:3" x14ac:dyDescent="0.25">
      <c r="B1723" s="32"/>
      <c r="C1723" s="32"/>
    </row>
    <row r="1724" spans="2:3" x14ac:dyDescent="0.25">
      <c r="B1724" s="32"/>
      <c r="C1724" s="32"/>
    </row>
    <row r="1725" spans="2:3" x14ac:dyDescent="0.25">
      <c r="B1725" s="32"/>
      <c r="C1725" s="32"/>
    </row>
    <row r="1726" spans="2:3" x14ac:dyDescent="0.25">
      <c r="B1726" s="32"/>
      <c r="C1726" s="32"/>
    </row>
    <row r="1727" spans="2:3" x14ac:dyDescent="0.25">
      <c r="B1727" s="32"/>
      <c r="C1727" s="32"/>
    </row>
    <row r="1728" spans="2:3" x14ac:dyDescent="0.25">
      <c r="B1728" s="32"/>
      <c r="C1728" s="32"/>
    </row>
    <row r="1729" spans="2:3" x14ac:dyDescent="0.25">
      <c r="B1729" s="32"/>
      <c r="C1729" s="32"/>
    </row>
    <row r="1730" spans="2:3" x14ac:dyDescent="0.25">
      <c r="B1730" s="32"/>
      <c r="C1730" s="32"/>
    </row>
    <row r="1731" spans="2:3" x14ac:dyDescent="0.25">
      <c r="B1731" s="32"/>
      <c r="C1731" s="32"/>
    </row>
    <row r="1732" spans="2:3" x14ac:dyDescent="0.25">
      <c r="B1732" s="32"/>
      <c r="C1732" s="32"/>
    </row>
    <row r="1733" spans="2:3" x14ac:dyDescent="0.25">
      <c r="B1733" s="32"/>
      <c r="C1733" s="32"/>
    </row>
    <row r="1734" spans="2:3" x14ac:dyDescent="0.25">
      <c r="B1734" s="32"/>
      <c r="C1734" s="32"/>
    </row>
    <row r="1735" spans="2:3" x14ac:dyDescent="0.25">
      <c r="B1735" s="32"/>
      <c r="C1735" s="32"/>
    </row>
    <row r="1736" spans="2:3" x14ac:dyDescent="0.25">
      <c r="B1736" s="32"/>
      <c r="C1736" s="32"/>
    </row>
    <row r="1737" spans="2:3" x14ac:dyDescent="0.25">
      <c r="B1737" s="32"/>
      <c r="C1737" s="32"/>
    </row>
    <row r="1738" spans="2:3" x14ac:dyDescent="0.25">
      <c r="B1738" s="32"/>
      <c r="C1738" s="32"/>
    </row>
    <row r="1739" spans="2:3" x14ac:dyDescent="0.25">
      <c r="B1739" s="32"/>
      <c r="C1739" s="32"/>
    </row>
    <row r="1740" spans="2:3" x14ac:dyDescent="0.25">
      <c r="B1740" s="32"/>
      <c r="C1740" s="32"/>
    </row>
    <row r="1741" spans="2:3" x14ac:dyDescent="0.25">
      <c r="B1741" s="32"/>
      <c r="C1741" s="32"/>
    </row>
    <row r="1742" spans="2:3" x14ac:dyDescent="0.25">
      <c r="B1742" s="32"/>
      <c r="C1742" s="32"/>
    </row>
    <row r="1743" spans="2:3" x14ac:dyDescent="0.25">
      <c r="B1743" s="32"/>
      <c r="C1743" s="32"/>
    </row>
    <row r="1744" spans="2:3" x14ac:dyDescent="0.25">
      <c r="B1744" s="32"/>
      <c r="C1744" s="32"/>
    </row>
    <row r="1745" spans="2:3" x14ac:dyDescent="0.25">
      <c r="B1745" s="32"/>
      <c r="C1745" s="32"/>
    </row>
    <row r="1746" spans="2:3" x14ac:dyDescent="0.25">
      <c r="B1746" s="32"/>
      <c r="C1746" s="32"/>
    </row>
    <row r="1747" spans="2:3" x14ac:dyDescent="0.25">
      <c r="B1747" s="32"/>
      <c r="C1747" s="32"/>
    </row>
    <row r="1748" spans="2:3" x14ac:dyDescent="0.25">
      <c r="B1748" s="32"/>
      <c r="C1748" s="32"/>
    </row>
    <row r="1749" spans="2:3" x14ac:dyDescent="0.25">
      <c r="B1749" s="32"/>
      <c r="C1749" s="32"/>
    </row>
    <row r="1750" spans="2:3" x14ac:dyDescent="0.25">
      <c r="B1750" s="32"/>
      <c r="C1750" s="32"/>
    </row>
    <row r="1751" spans="2:3" x14ac:dyDescent="0.25">
      <c r="B1751" s="32"/>
      <c r="C1751" s="32"/>
    </row>
    <row r="1752" spans="2:3" x14ac:dyDescent="0.25">
      <c r="B1752" s="32"/>
      <c r="C1752" s="32"/>
    </row>
    <row r="1753" spans="2:3" x14ac:dyDescent="0.25">
      <c r="B1753" s="32"/>
      <c r="C1753" s="32"/>
    </row>
    <row r="1754" spans="2:3" x14ac:dyDescent="0.25">
      <c r="B1754" s="32"/>
      <c r="C1754" s="32"/>
    </row>
    <row r="1755" spans="2:3" x14ac:dyDescent="0.25">
      <c r="B1755" s="32"/>
      <c r="C1755" s="32"/>
    </row>
    <row r="1756" spans="2:3" x14ac:dyDescent="0.25">
      <c r="B1756" s="32"/>
      <c r="C1756" s="32"/>
    </row>
    <row r="1757" spans="2:3" x14ac:dyDescent="0.25">
      <c r="B1757" s="32"/>
      <c r="C1757" s="32"/>
    </row>
    <row r="1758" spans="2:3" x14ac:dyDescent="0.25">
      <c r="B1758" s="32"/>
      <c r="C1758" s="32"/>
    </row>
    <row r="1759" spans="2:3" x14ac:dyDescent="0.25">
      <c r="B1759" s="32"/>
      <c r="C1759" s="32"/>
    </row>
    <row r="1760" spans="2:3" x14ac:dyDescent="0.25">
      <c r="B1760" s="32"/>
      <c r="C1760" s="32"/>
    </row>
    <row r="1761" spans="2:3" x14ac:dyDescent="0.25">
      <c r="B1761" s="32"/>
      <c r="C1761" s="32"/>
    </row>
    <row r="1762" spans="2:3" x14ac:dyDescent="0.25">
      <c r="B1762" s="32"/>
      <c r="C1762" s="32"/>
    </row>
    <row r="1763" spans="2:3" x14ac:dyDescent="0.25">
      <c r="B1763" s="32"/>
      <c r="C1763" s="32"/>
    </row>
    <row r="1764" spans="2:3" x14ac:dyDescent="0.25">
      <c r="B1764" s="32"/>
      <c r="C1764" s="32"/>
    </row>
    <row r="1765" spans="2:3" x14ac:dyDescent="0.25">
      <c r="B1765" s="32"/>
      <c r="C1765" s="32"/>
    </row>
    <row r="1766" spans="2:3" x14ac:dyDescent="0.25">
      <c r="B1766" s="32"/>
      <c r="C1766" s="32"/>
    </row>
    <row r="1767" spans="2:3" x14ac:dyDescent="0.25">
      <c r="B1767" s="32"/>
      <c r="C1767" s="32"/>
    </row>
    <row r="1768" spans="2:3" x14ac:dyDescent="0.25">
      <c r="B1768" s="32"/>
      <c r="C1768" s="32"/>
    </row>
    <row r="1769" spans="2:3" x14ac:dyDescent="0.25">
      <c r="B1769" s="32"/>
      <c r="C1769" s="32"/>
    </row>
    <row r="1770" spans="2:3" x14ac:dyDescent="0.25">
      <c r="B1770" s="32"/>
      <c r="C1770" s="32"/>
    </row>
    <row r="1771" spans="2:3" x14ac:dyDescent="0.25">
      <c r="B1771" s="32"/>
      <c r="C1771" s="32"/>
    </row>
    <row r="1772" spans="2:3" x14ac:dyDescent="0.25">
      <c r="B1772" s="32"/>
      <c r="C1772" s="32"/>
    </row>
    <row r="1773" spans="2:3" x14ac:dyDescent="0.25">
      <c r="B1773" s="32"/>
      <c r="C1773" s="32"/>
    </row>
    <row r="1774" spans="2:3" x14ac:dyDescent="0.25">
      <c r="B1774" s="32"/>
      <c r="C1774" s="32"/>
    </row>
    <row r="1775" spans="2:3" x14ac:dyDescent="0.25">
      <c r="B1775" s="32"/>
      <c r="C1775" s="32"/>
    </row>
    <row r="1776" spans="2:3" x14ac:dyDescent="0.25">
      <c r="B1776" s="32"/>
      <c r="C1776" s="32"/>
    </row>
    <row r="1777" spans="2:3" x14ac:dyDescent="0.25">
      <c r="B1777" s="32"/>
      <c r="C1777" s="32"/>
    </row>
    <row r="1778" spans="2:3" x14ac:dyDescent="0.25">
      <c r="B1778" s="32"/>
      <c r="C1778" s="32"/>
    </row>
    <row r="1779" spans="2:3" x14ac:dyDescent="0.25">
      <c r="B1779" s="32"/>
      <c r="C1779" s="32"/>
    </row>
    <row r="1780" spans="2:3" x14ac:dyDescent="0.25">
      <c r="B1780" s="32"/>
      <c r="C1780" s="32"/>
    </row>
    <row r="1781" spans="2:3" x14ac:dyDescent="0.25">
      <c r="B1781" s="32"/>
      <c r="C1781" s="32"/>
    </row>
    <row r="1782" spans="2:3" x14ac:dyDescent="0.25">
      <c r="B1782" s="32"/>
      <c r="C1782" s="32"/>
    </row>
    <row r="1783" spans="2:3" x14ac:dyDescent="0.25">
      <c r="B1783" s="32"/>
      <c r="C1783" s="32"/>
    </row>
    <row r="1784" spans="2:3" x14ac:dyDescent="0.25">
      <c r="B1784" s="32"/>
      <c r="C1784" s="32"/>
    </row>
    <row r="1785" spans="2:3" x14ac:dyDescent="0.25">
      <c r="B1785" s="32"/>
      <c r="C1785" s="32"/>
    </row>
    <row r="1786" spans="2:3" x14ac:dyDescent="0.25">
      <c r="B1786" s="32"/>
      <c r="C1786" s="32"/>
    </row>
    <row r="1787" spans="2:3" x14ac:dyDescent="0.25">
      <c r="B1787" s="32"/>
      <c r="C1787" s="32"/>
    </row>
    <row r="1788" spans="2:3" x14ac:dyDescent="0.25">
      <c r="B1788" s="32"/>
      <c r="C1788" s="32"/>
    </row>
    <row r="1789" spans="2:3" x14ac:dyDescent="0.25">
      <c r="B1789" s="32"/>
      <c r="C1789" s="32"/>
    </row>
    <row r="1790" spans="2:3" x14ac:dyDescent="0.25">
      <c r="B1790" s="32"/>
      <c r="C1790" s="32"/>
    </row>
    <row r="1791" spans="2:3" x14ac:dyDescent="0.25">
      <c r="B1791" s="32"/>
      <c r="C1791" s="32"/>
    </row>
    <row r="1792" spans="2:3" x14ac:dyDescent="0.25">
      <c r="B1792" s="32"/>
      <c r="C1792" s="32"/>
    </row>
    <row r="1793" spans="2:3" x14ac:dyDescent="0.25">
      <c r="B1793" s="32"/>
      <c r="C1793" s="32"/>
    </row>
    <row r="1794" spans="2:3" x14ac:dyDescent="0.25">
      <c r="B1794" s="32"/>
      <c r="C1794" s="32"/>
    </row>
    <row r="1795" spans="2:3" x14ac:dyDescent="0.25">
      <c r="B1795" s="32"/>
      <c r="C1795" s="32"/>
    </row>
    <row r="1796" spans="2:3" x14ac:dyDescent="0.25">
      <c r="B1796" s="32"/>
      <c r="C1796" s="32"/>
    </row>
    <row r="1797" spans="2:3" x14ac:dyDescent="0.25">
      <c r="B1797" s="32"/>
      <c r="C1797" s="32"/>
    </row>
    <row r="1798" spans="2:3" x14ac:dyDescent="0.25">
      <c r="B1798" s="32"/>
      <c r="C1798" s="32"/>
    </row>
    <row r="1799" spans="2:3" x14ac:dyDescent="0.25">
      <c r="B1799" s="32"/>
      <c r="C1799" s="32"/>
    </row>
    <row r="1800" spans="2:3" x14ac:dyDescent="0.25">
      <c r="B1800" s="32"/>
      <c r="C1800" s="32"/>
    </row>
    <row r="1801" spans="2:3" x14ac:dyDescent="0.25">
      <c r="B1801" s="32"/>
      <c r="C1801" s="32"/>
    </row>
    <row r="1802" spans="2:3" x14ac:dyDescent="0.25">
      <c r="B1802" s="32"/>
      <c r="C1802" s="32"/>
    </row>
    <row r="1803" spans="2:3" x14ac:dyDescent="0.25">
      <c r="B1803" s="32"/>
      <c r="C1803" s="32"/>
    </row>
    <row r="1804" spans="2:3" x14ac:dyDescent="0.25">
      <c r="B1804" s="32"/>
      <c r="C1804" s="32"/>
    </row>
    <row r="1805" spans="2:3" x14ac:dyDescent="0.25">
      <c r="B1805" s="32"/>
      <c r="C1805" s="32"/>
    </row>
    <row r="1806" spans="2:3" x14ac:dyDescent="0.25">
      <c r="B1806" s="32"/>
      <c r="C1806" s="32"/>
    </row>
    <row r="1807" spans="2:3" x14ac:dyDescent="0.25">
      <c r="B1807" s="32"/>
      <c r="C1807" s="32"/>
    </row>
    <row r="1808" spans="2:3" x14ac:dyDescent="0.25">
      <c r="B1808" s="32"/>
      <c r="C1808" s="32"/>
    </row>
    <row r="1809" spans="2:3" x14ac:dyDescent="0.25">
      <c r="B1809" s="32"/>
      <c r="C1809" s="32"/>
    </row>
    <row r="1810" spans="2:3" x14ac:dyDescent="0.25">
      <c r="B1810" s="32"/>
      <c r="C1810" s="32"/>
    </row>
    <row r="1811" spans="2:3" x14ac:dyDescent="0.25">
      <c r="B1811" s="32"/>
      <c r="C1811" s="32"/>
    </row>
    <row r="1812" spans="2:3" x14ac:dyDescent="0.25">
      <c r="B1812" s="32"/>
      <c r="C1812" s="32"/>
    </row>
    <row r="1813" spans="2:3" x14ac:dyDescent="0.25">
      <c r="B1813" s="32"/>
      <c r="C1813" s="32"/>
    </row>
    <row r="1814" spans="2:3" x14ac:dyDescent="0.25">
      <c r="B1814" s="32"/>
      <c r="C1814" s="32"/>
    </row>
    <row r="1815" spans="2:3" x14ac:dyDescent="0.25">
      <c r="B1815" s="32"/>
      <c r="C1815" s="32"/>
    </row>
    <row r="1816" spans="2:3" x14ac:dyDescent="0.25">
      <c r="B1816" s="32"/>
      <c r="C1816" s="32"/>
    </row>
    <row r="1817" spans="2:3" x14ac:dyDescent="0.25">
      <c r="B1817" s="32"/>
      <c r="C1817" s="32"/>
    </row>
    <row r="1818" spans="2:3" x14ac:dyDescent="0.25">
      <c r="B1818" s="32"/>
      <c r="C1818" s="32"/>
    </row>
    <row r="1819" spans="2:3" x14ac:dyDescent="0.25">
      <c r="B1819" s="32"/>
      <c r="C1819" s="32"/>
    </row>
    <row r="1820" spans="2:3" x14ac:dyDescent="0.25">
      <c r="B1820" s="32"/>
      <c r="C1820" s="32"/>
    </row>
    <row r="1821" spans="2:3" x14ac:dyDescent="0.25">
      <c r="B1821" s="32"/>
      <c r="C1821" s="32"/>
    </row>
    <row r="1822" spans="2:3" x14ac:dyDescent="0.25">
      <c r="B1822" s="32"/>
      <c r="C1822" s="32"/>
    </row>
    <row r="1823" spans="2:3" x14ac:dyDescent="0.25">
      <c r="B1823" s="32"/>
      <c r="C1823" s="32"/>
    </row>
    <row r="1824" spans="2:3" x14ac:dyDescent="0.25">
      <c r="B1824" s="32"/>
      <c r="C1824" s="32"/>
    </row>
    <row r="1825" spans="2:3" x14ac:dyDescent="0.25">
      <c r="B1825" s="32"/>
      <c r="C1825" s="32"/>
    </row>
    <row r="1826" spans="2:3" x14ac:dyDescent="0.25">
      <c r="B1826" s="32"/>
      <c r="C1826" s="32"/>
    </row>
    <row r="1827" spans="2:3" x14ac:dyDescent="0.25">
      <c r="B1827" s="32"/>
      <c r="C1827" s="32"/>
    </row>
    <row r="1828" spans="2:3" x14ac:dyDescent="0.25">
      <c r="B1828" s="32"/>
      <c r="C1828" s="32"/>
    </row>
    <row r="1829" spans="2:3" x14ac:dyDescent="0.25">
      <c r="B1829" s="32"/>
      <c r="C1829" s="32"/>
    </row>
    <row r="1830" spans="2:3" x14ac:dyDescent="0.25">
      <c r="B1830" s="32"/>
      <c r="C1830" s="32"/>
    </row>
    <row r="1831" spans="2:3" x14ac:dyDescent="0.25">
      <c r="B1831" s="32"/>
      <c r="C1831" s="32"/>
    </row>
    <row r="1832" spans="2:3" x14ac:dyDescent="0.25">
      <c r="B1832" s="32"/>
      <c r="C1832" s="32"/>
    </row>
    <row r="1833" spans="2:3" x14ac:dyDescent="0.25">
      <c r="B1833" s="32"/>
      <c r="C1833" s="32"/>
    </row>
    <row r="1834" spans="2:3" x14ac:dyDescent="0.25">
      <c r="B1834" s="32"/>
      <c r="C1834" s="32"/>
    </row>
    <row r="1835" spans="2:3" x14ac:dyDescent="0.25">
      <c r="B1835" s="32"/>
      <c r="C1835" s="32"/>
    </row>
    <row r="1836" spans="2:3" x14ac:dyDescent="0.25">
      <c r="B1836" s="32"/>
      <c r="C1836" s="32"/>
    </row>
    <row r="1837" spans="2:3" x14ac:dyDescent="0.25">
      <c r="B1837" s="32"/>
      <c r="C1837" s="32"/>
    </row>
    <row r="1838" spans="2:3" x14ac:dyDescent="0.25">
      <c r="B1838" s="32"/>
      <c r="C1838" s="32"/>
    </row>
    <row r="1839" spans="2:3" x14ac:dyDescent="0.25">
      <c r="B1839" s="32"/>
      <c r="C1839" s="32"/>
    </row>
    <row r="1840" spans="2:3" x14ac:dyDescent="0.25">
      <c r="B1840" s="32"/>
      <c r="C1840" s="32"/>
    </row>
    <row r="1841" spans="2:3" x14ac:dyDescent="0.25">
      <c r="B1841" s="32"/>
      <c r="C1841" s="32"/>
    </row>
    <row r="1842" spans="2:3" x14ac:dyDescent="0.25">
      <c r="B1842" s="32"/>
      <c r="C1842" s="32"/>
    </row>
    <row r="1843" spans="2:3" x14ac:dyDescent="0.25">
      <c r="B1843" s="32"/>
      <c r="C1843" s="32"/>
    </row>
    <row r="1844" spans="2:3" x14ac:dyDescent="0.25">
      <c r="B1844" s="32"/>
      <c r="C1844" s="32"/>
    </row>
    <row r="1845" spans="2:3" x14ac:dyDescent="0.25">
      <c r="B1845" s="32"/>
      <c r="C1845" s="32"/>
    </row>
    <row r="1846" spans="2:3" x14ac:dyDescent="0.25">
      <c r="B1846" s="32"/>
      <c r="C1846" s="32"/>
    </row>
    <row r="1847" spans="2:3" x14ac:dyDescent="0.25">
      <c r="B1847" s="32"/>
      <c r="C1847" s="32"/>
    </row>
    <row r="1848" spans="2:3" x14ac:dyDescent="0.25">
      <c r="B1848" s="32"/>
      <c r="C1848" s="32"/>
    </row>
    <row r="1849" spans="2:3" x14ac:dyDescent="0.25">
      <c r="B1849" s="32"/>
      <c r="C1849" s="32"/>
    </row>
    <row r="1850" spans="2:3" x14ac:dyDescent="0.25">
      <c r="B1850" s="32"/>
      <c r="C1850" s="32"/>
    </row>
    <row r="1851" spans="2:3" x14ac:dyDescent="0.25">
      <c r="B1851" s="32"/>
      <c r="C1851" s="32"/>
    </row>
    <row r="1852" spans="2:3" x14ac:dyDescent="0.25">
      <c r="B1852" s="32"/>
      <c r="C1852" s="32"/>
    </row>
    <row r="1853" spans="2:3" x14ac:dyDescent="0.25">
      <c r="B1853" s="32"/>
      <c r="C1853" s="32"/>
    </row>
    <row r="1854" spans="2:3" x14ac:dyDescent="0.25">
      <c r="B1854" s="32"/>
      <c r="C1854" s="32"/>
    </row>
    <row r="1855" spans="2:3" x14ac:dyDescent="0.25">
      <c r="B1855" s="32"/>
      <c r="C1855" s="32"/>
    </row>
    <row r="1856" spans="2:3" x14ac:dyDescent="0.25">
      <c r="B1856" s="32"/>
      <c r="C1856" s="32"/>
    </row>
    <row r="1857" spans="2:3" x14ac:dyDescent="0.25">
      <c r="B1857" s="32"/>
      <c r="C1857" s="32"/>
    </row>
    <row r="1858" spans="2:3" x14ac:dyDescent="0.25">
      <c r="B1858" s="32"/>
      <c r="C1858" s="32"/>
    </row>
    <row r="1859" spans="2:3" x14ac:dyDescent="0.25">
      <c r="B1859" s="32"/>
      <c r="C1859" s="32"/>
    </row>
    <row r="1860" spans="2:3" x14ac:dyDescent="0.25">
      <c r="B1860" s="32"/>
      <c r="C1860" s="32"/>
    </row>
    <row r="1861" spans="2:3" x14ac:dyDescent="0.25">
      <c r="B1861" s="32"/>
      <c r="C1861" s="32"/>
    </row>
    <row r="1862" spans="2:3" x14ac:dyDescent="0.25">
      <c r="B1862" s="32"/>
      <c r="C1862" s="32"/>
    </row>
    <row r="1863" spans="2:3" x14ac:dyDescent="0.25">
      <c r="B1863" s="32"/>
      <c r="C1863" s="32"/>
    </row>
    <row r="1864" spans="2:3" x14ac:dyDescent="0.25">
      <c r="B1864" s="32"/>
      <c r="C1864" s="32"/>
    </row>
    <row r="1865" spans="2:3" x14ac:dyDescent="0.25">
      <c r="B1865" s="32"/>
      <c r="C1865" s="32"/>
    </row>
    <row r="1866" spans="2:3" x14ac:dyDescent="0.25">
      <c r="B1866" s="32"/>
      <c r="C1866" s="32"/>
    </row>
    <row r="1867" spans="2:3" x14ac:dyDescent="0.25">
      <c r="B1867" s="32"/>
      <c r="C1867" s="32"/>
    </row>
    <row r="1868" spans="2:3" x14ac:dyDescent="0.25">
      <c r="B1868" s="32"/>
      <c r="C1868" s="32"/>
    </row>
    <row r="1869" spans="2:3" x14ac:dyDescent="0.25">
      <c r="B1869" s="32"/>
      <c r="C1869" s="32"/>
    </row>
    <row r="1870" spans="2:3" x14ac:dyDescent="0.25">
      <c r="B1870" s="32"/>
      <c r="C1870" s="32"/>
    </row>
    <row r="1871" spans="2:3" x14ac:dyDescent="0.25">
      <c r="B1871" s="32"/>
      <c r="C1871" s="32"/>
    </row>
    <row r="1872" spans="2:3" x14ac:dyDescent="0.25">
      <c r="B1872" s="32"/>
      <c r="C1872" s="32"/>
    </row>
    <row r="1873" spans="2:3" x14ac:dyDescent="0.25">
      <c r="B1873" s="32"/>
      <c r="C1873" s="32"/>
    </row>
    <row r="1874" spans="2:3" x14ac:dyDescent="0.25">
      <c r="B1874" s="32"/>
      <c r="C1874" s="32"/>
    </row>
    <row r="1875" spans="2:3" x14ac:dyDescent="0.25">
      <c r="B1875" s="32"/>
      <c r="C1875" s="32"/>
    </row>
    <row r="1876" spans="2:3" x14ac:dyDescent="0.25">
      <c r="B1876" s="32"/>
      <c r="C1876" s="32"/>
    </row>
    <row r="1877" spans="2:3" x14ac:dyDescent="0.25">
      <c r="B1877" s="32"/>
      <c r="C1877" s="32"/>
    </row>
    <row r="1878" spans="2:3" x14ac:dyDescent="0.25">
      <c r="B1878" s="32"/>
      <c r="C1878" s="32"/>
    </row>
    <row r="1879" spans="2:3" x14ac:dyDescent="0.25">
      <c r="B1879" s="32"/>
      <c r="C1879" s="32"/>
    </row>
    <row r="1880" spans="2:3" x14ac:dyDescent="0.25">
      <c r="B1880" s="32"/>
      <c r="C1880" s="32"/>
    </row>
    <row r="1881" spans="2:3" x14ac:dyDescent="0.25">
      <c r="B1881" s="32"/>
      <c r="C1881" s="32"/>
    </row>
    <row r="1882" spans="2:3" x14ac:dyDescent="0.25">
      <c r="B1882" s="32"/>
      <c r="C1882" s="32"/>
    </row>
    <row r="1883" spans="2:3" x14ac:dyDescent="0.25">
      <c r="B1883" s="32"/>
      <c r="C1883" s="32"/>
    </row>
    <row r="1884" spans="2:3" x14ac:dyDescent="0.25">
      <c r="B1884" s="32"/>
      <c r="C1884" s="32"/>
    </row>
    <row r="1885" spans="2:3" x14ac:dyDescent="0.25">
      <c r="B1885" s="32"/>
      <c r="C1885" s="32"/>
    </row>
    <row r="1886" spans="2:3" x14ac:dyDescent="0.25">
      <c r="B1886" s="32"/>
      <c r="C1886" s="32"/>
    </row>
    <row r="1887" spans="2:3" x14ac:dyDescent="0.25">
      <c r="B1887" s="32"/>
      <c r="C1887" s="32"/>
    </row>
    <row r="1888" spans="2:3" x14ac:dyDescent="0.25">
      <c r="B1888" s="32"/>
      <c r="C1888" s="32"/>
    </row>
    <row r="1889" spans="2:3" x14ac:dyDescent="0.25">
      <c r="B1889" s="32"/>
      <c r="C1889" s="32"/>
    </row>
    <row r="1890" spans="2:3" x14ac:dyDescent="0.25">
      <c r="B1890" s="32"/>
      <c r="C1890" s="32"/>
    </row>
    <row r="1891" spans="2:3" x14ac:dyDescent="0.25">
      <c r="B1891" s="32"/>
      <c r="C1891" s="32"/>
    </row>
    <row r="1892" spans="2:3" x14ac:dyDescent="0.25">
      <c r="B1892" s="32"/>
      <c r="C1892" s="32"/>
    </row>
    <row r="1893" spans="2:3" x14ac:dyDescent="0.25">
      <c r="B1893" s="32"/>
      <c r="C1893" s="32"/>
    </row>
    <row r="1894" spans="2:3" x14ac:dyDescent="0.25">
      <c r="B1894" s="32"/>
      <c r="C1894" s="32"/>
    </row>
    <row r="1895" spans="2:3" x14ac:dyDescent="0.25">
      <c r="B1895" s="32"/>
      <c r="C1895" s="32"/>
    </row>
    <row r="1896" spans="2:3" x14ac:dyDescent="0.25">
      <c r="B1896" s="32"/>
      <c r="C1896" s="32"/>
    </row>
    <row r="1897" spans="2:3" x14ac:dyDescent="0.25">
      <c r="B1897" s="32"/>
      <c r="C1897" s="32"/>
    </row>
    <row r="1898" spans="2:3" x14ac:dyDescent="0.25">
      <c r="B1898" s="32"/>
      <c r="C1898" s="32"/>
    </row>
    <row r="1899" spans="2:3" x14ac:dyDescent="0.25">
      <c r="B1899" s="32"/>
      <c r="C1899" s="32"/>
    </row>
    <row r="1900" spans="2:3" x14ac:dyDescent="0.25">
      <c r="B1900" s="32"/>
      <c r="C1900" s="32"/>
    </row>
    <row r="1901" spans="2:3" x14ac:dyDescent="0.25">
      <c r="B1901" s="32"/>
      <c r="C1901" s="32"/>
    </row>
    <row r="1902" spans="2:3" x14ac:dyDescent="0.25">
      <c r="B1902" s="32"/>
      <c r="C1902" s="32"/>
    </row>
    <row r="1903" spans="2:3" x14ac:dyDescent="0.25">
      <c r="B1903" s="32"/>
      <c r="C1903" s="32"/>
    </row>
    <row r="1904" spans="2:3" x14ac:dyDescent="0.25">
      <c r="B1904" s="32"/>
      <c r="C1904" s="32"/>
    </row>
    <row r="1905" spans="2:3" x14ac:dyDescent="0.25">
      <c r="B1905" s="32"/>
      <c r="C1905" s="32"/>
    </row>
    <row r="1906" spans="2:3" x14ac:dyDescent="0.25">
      <c r="B1906" s="32"/>
      <c r="C1906" s="32"/>
    </row>
    <row r="1907" spans="2:3" x14ac:dyDescent="0.25">
      <c r="B1907" s="32"/>
      <c r="C1907" s="32"/>
    </row>
    <row r="1908" spans="2:3" x14ac:dyDescent="0.25">
      <c r="B1908" s="32"/>
      <c r="C1908" s="32"/>
    </row>
    <row r="1909" spans="2:3" x14ac:dyDescent="0.25">
      <c r="B1909" s="32"/>
      <c r="C1909" s="32"/>
    </row>
    <row r="1910" spans="2:3" x14ac:dyDescent="0.25">
      <c r="B1910" s="32"/>
      <c r="C1910" s="32"/>
    </row>
    <row r="1911" spans="2:3" x14ac:dyDescent="0.25">
      <c r="B1911" s="32"/>
      <c r="C1911" s="32"/>
    </row>
    <row r="1912" spans="2:3" x14ac:dyDescent="0.25">
      <c r="B1912" s="32"/>
      <c r="C1912" s="32"/>
    </row>
    <row r="1913" spans="2:3" x14ac:dyDescent="0.25">
      <c r="B1913" s="32"/>
      <c r="C1913" s="32"/>
    </row>
    <row r="1914" spans="2:3" x14ac:dyDescent="0.25">
      <c r="B1914" s="32"/>
      <c r="C1914" s="32"/>
    </row>
    <row r="1915" spans="2:3" x14ac:dyDescent="0.25">
      <c r="B1915" s="32"/>
      <c r="C1915" s="32"/>
    </row>
    <row r="1916" spans="2:3" x14ac:dyDescent="0.25">
      <c r="B1916" s="32"/>
      <c r="C1916" s="32"/>
    </row>
    <row r="1917" spans="2:3" x14ac:dyDescent="0.25">
      <c r="B1917" s="32"/>
      <c r="C1917" s="32"/>
    </row>
    <row r="1918" spans="2:3" x14ac:dyDescent="0.25">
      <c r="B1918" s="32"/>
      <c r="C1918" s="32"/>
    </row>
    <row r="1919" spans="2:3" x14ac:dyDescent="0.25">
      <c r="B1919" s="32"/>
      <c r="C1919" s="32"/>
    </row>
    <row r="1920" spans="2:3" x14ac:dyDescent="0.25">
      <c r="B1920" s="32"/>
      <c r="C1920" s="32"/>
    </row>
    <row r="1921" spans="2:3" x14ac:dyDescent="0.25">
      <c r="B1921" s="32"/>
      <c r="C1921" s="32"/>
    </row>
    <row r="1922" spans="2:3" x14ac:dyDescent="0.25">
      <c r="B1922" s="32"/>
      <c r="C1922" s="32"/>
    </row>
    <row r="1923" spans="2:3" x14ac:dyDescent="0.25">
      <c r="B1923" s="32"/>
      <c r="C1923" s="32"/>
    </row>
    <row r="1924" spans="2:3" x14ac:dyDescent="0.25">
      <c r="B1924" s="32"/>
      <c r="C1924" s="32"/>
    </row>
    <row r="1925" spans="2:3" x14ac:dyDescent="0.25">
      <c r="B1925" s="32"/>
      <c r="C1925" s="32"/>
    </row>
    <row r="1926" spans="2:3" x14ac:dyDescent="0.25">
      <c r="B1926" s="32"/>
      <c r="C1926" s="32"/>
    </row>
    <row r="1927" spans="2:3" x14ac:dyDescent="0.25">
      <c r="B1927" s="32"/>
      <c r="C1927" s="32"/>
    </row>
    <row r="1928" spans="2:3" x14ac:dyDescent="0.25">
      <c r="B1928" s="32"/>
      <c r="C1928" s="32"/>
    </row>
    <row r="1929" spans="2:3" x14ac:dyDescent="0.25">
      <c r="B1929" s="32"/>
      <c r="C1929" s="32"/>
    </row>
    <row r="1930" spans="2:3" x14ac:dyDescent="0.25">
      <c r="B1930" s="32"/>
      <c r="C1930" s="32"/>
    </row>
    <row r="1931" spans="2:3" x14ac:dyDescent="0.25">
      <c r="B1931" s="32"/>
      <c r="C1931" s="32"/>
    </row>
    <row r="1932" spans="2:3" x14ac:dyDescent="0.25">
      <c r="B1932" s="32"/>
      <c r="C1932" s="32"/>
    </row>
    <row r="1933" spans="2:3" x14ac:dyDescent="0.25">
      <c r="B1933" s="32"/>
      <c r="C1933" s="32"/>
    </row>
    <row r="1934" spans="2:3" x14ac:dyDescent="0.25">
      <c r="B1934" s="32"/>
      <c r="C1934" s="32"/>
    </row>
    <row r="1935" spans="2:3" x14ac:dyDescent="0.25">
      <c r="B1935" s="32"/>
      <c r="C1935" s="32"/>
    </row>
    <row r="1936" spans="2:3" x14ac:dyDescent="0.25">
      <c r="B1936" s="32"/>
      <c r="C1936" s="32"/>
    </row>
    <row r="1937" spans="2:3" x14ac:dyDescent="0.25">
      <c r="B1937" s="32"/>
      <c r="C1937" s="32"/>
    </row>
    <row r="1938" spans="2:3" x14ac:dyDescent="0.25">
      <c r="B1938" s="32"/>
      <c r="C1938" s="32"/>
    </row>
    <row r="1939" spans="2:3" x14ac:dyDescent="0.25">
      <c r="B1939" s="32"/>
      <c r="C1939" s="32"/>
    </row>
    <row r="1940" spans="2:3" x14ac:dyDescent="0.25">
      <c r="B1940" s="32"/>
      <c r="C1940" s="32"/>
    </row>
    <row r="1941" spans="2:3" x14ac:dyDescent="0.25">
      <c r="B1941" s="32"/>
      <c r="C1941" s="32"/>
    </row>
    <row r="1942" spans="2:3" x14ac:dyDescent="0.25">
      <c r="B1942" s="32"/>
      <c r="C1942" s="32"/>
    </row>
    <row r="1943" spans="2:3" x14ac:dyDescent="0.25">
      <c r="B1943" s="32"/>
      <c r="C1943" s="32"/>
    </row>
    <row r="1944" spans="2:3" x14ac:dyDescent="0.25">
      <c r="B1944" s="32"/>
      <c r="C1944" s="32"/>
    </row>
    <row r="1945" spans="2:3" x14ac:dyDescent="0.25">
      <c r="B1945" s="32"/>
      <c r="C1945" s="32"/>
    </row>
    <row r="1946" spans="2:3" x14ac:dyDescent="0.25">
      <c r="B1946" s="32"/>
      <c r="C1946" s="32"/>
    </row>
    <row r="1947" spans="2:3" x14ac:dyDescent="0.25">
      <c r="B1947" s="32"/>
      <c r="C1947" s="32"/>
    </row>
    <row r="1948" spans="2:3" x14ac:dyDescent="0.25">
      <c r="B1948" s="32"/>
      <c r="C1948" s="32"/>
    </row>
    <row r="1949" spans="2:3" x14ac:dyDescent="0.25">
      <c r="B1949" s="32"/>
      <c r="C1949" s="32"/>
    </row>
    <row r="1950" spans="2:3" x14ac:dyDescent="0.25">
      <c r="B1950" s="32"/>
      <c r="C1950" s="32"/>
    </row>
    <row r="1951" spans="2:3" x14ac:dyDescent="0.25">
      <c r="B1951" s="32"/>
      <c r="C1951" s="32"/>
    </row>
    <row r="1952" spans="2:3" x14ac:dyDescent="0.25">
      <c r="B1952" s="32"/>
      <c r="C1952" s="32"/>
    </row>
    <row r="1953" spans="2:3" x14ac:dyDescent="0.25">
      <c r="B1953" s="32"/>
      <c r="C1953" s="32"/>
    </row>
    <row r="1954" spans="2:3" x14ac:dyDescent="0.25">
      <c r="B1954" s="32"/>
      <c r="C1954" s="32"/>
    </row>
    <row r="1955" spans="2:3" x14ac:dyDescent="0.25">
      <c r="B1955" s="32"/>
      <c r="C1955" s="32"/>
    </row>
    <row r="1956" spans="2:3" x14ac:dyDescent="0.25">
      <c r="B1956" s="32"/>
      <c r="C1956" s="32"/>
    </row>
    <row r="1957" spans="2:3" x14ac:dyDescent="0.25">
      <c r="B1957" s="32"/>
      <c r="C1957" s="32"/>
    </row>
    <row r="1958" spans="2:3" x14ac:dyDescent="0.25">
      <c r="B1958" s="32"/>
      <c r="C1958" s="32"/>
    </row>
    <row r="1959" spans="2:3" x14ac:dyDescent="0.25">
      <c r="B1959" s="32"/>
      <c r="C1959" s="32"/>
    </row>
    <row r="1960" spans="2:3" x14ac:dyDescent="0.25">
      <c r="B1960" s="32"/>
      <c r="C1960" s="32"/>
    </row>
    <row r="1961" spans="2:3" x14ac:dyDescent="0.25">
      <c r="B1961" s="32"/>
      <c r="C1961" s="32"/>
    </row>
    <row r="1962" spans="2:3" x14ac:dyDescent="0.25">
      <c r="B1962" s="32"/>
      <c r="C1962" s="32"/>
    </row>
    <row r="1963" spans="2:3" x14ac:dyDescent="0.25">
      <c r="B1963" s="32"/>
      <c r="C1963" s="32"/>
    </row>
    <row r="1964" spans="2:3" x14ac:dyDescent="0.25">
      <c r="B1964" s="32"/>
      <c r="C1964" s="32"/>
    </row>
    <row r="1965" spans="2:3" x14ac:dyDescent="0.25">
      <c r="B1965" s="32"/>
      <c r="C1965" s="32"/>
    </row>
    <row r="1966" spans="2:3" x14ac:dyDescent="0.25">
      <c r="B1966" s="32"/>
      <c r="C1966" s="32"/>
    </row>
    <row r="1967" spans="2:3" x14ac:dyDescent="0.25">
      <c r="B1967" s="32"/>
      <c r="C1967" s="32"/>
    </row>
    <row r="1968" spans="2:3" x14ac:dyDescent="0.25">
      <c r="B1968" s="32"/>
      <c r="C1968" s="32"/>
    </row>
    <row r="1969" spans="2:3" x14ac:dyDescent="0.25">
      <c r="B1969" s="32"/>
      <c r="C1969" s="32"/>
    </row>
    <row r="1970" spans="2:3" x14ac:dyDescent="0.25">
      <c r="B1970" s="32"/>
      <c r="C1970" s="32"/>
    </row>
    <row r="1971" spans="2:3" x14ac:dyDescent="0.25">
      <c r="B1971" s="32"/>
      <c r="C1971" s="32"/>
    </row>
    <row r="1972" spans="2:3" x14ac:dyDescent="0.25">
      <c r="B1972" s="32"/>
      <c r="C1972" s="32"/>
    </row>
    <row r="1973" spans="2:3" x14ac:dyDescent="0.25">
      <c r="B1973" s="32"/>
      <c r="C1973" s="32"/>
    </row>
    <row r="1974" spans="2:3" x14ac:dyDescent="0.25">
      <c r="B1974" s="32"/>
      <c r="C1974" s="32"/>
    </row>
    <row r="1975" spans="2:3" x14ac:dyDescent="0.25">
      <c r="B1975" s="32"/>
      <c r="C1975" s="32"/>
    </row>
    <row r="1976" spans="2:3" x14ac:dyDescent="0.25">
      <c r="B1976" s="32"/>
      <c r="C1976" s="32"/>
    </row>
    <row r="1977" spans="2:3" x14ac:dyDescent="0.25">
      <c r="B1977" s="32"/>
      <c r="C1977" s="32"/>
    </row>
    <row r="1978" spans="2:3" x14ac:dyDescent="0.25">
      <c r="B1978" s="32"/>
      <c r="C1978" s="32"/>
    </row>
    <row r="1979" spans="2:3" x14ac:dyDescent="0.25">
      <c r="B1979" s="32"/>
      <c r="C1979" s="32"/>
    </row>
    <row r="1980" spans="2:3" x14ac:dyDescent="0.25">
      <c r="B1980" s="32"/>
      <c r="C1980" s="32"/>
    </row>
    <row r="1981" spans="2:3" x14ac:dyDescent="0.25">
      <c r="B1981" s="32"/>
      <c r="C1981" s="32"/>
    </row>
    <row r="1982" spans="2:3" x14ac:dyDescent="0.25">
      <c r="B1982" s="32"/>
      <c r="C1982" s="32"/>
    </row>
    <row r="1983" spans="2:3" x14ac:dyDescent="0.25">
      <c r="B1983" s="32"/>
      <c r="C1983" s="32"/>
    </row>
    <row r="1984" spans="2:3" x14ac:dyDescent="0.25">
      <c r="B1984" s="32"/>
      <c r="C1984" s="32"/>
    </row>
    <row r="1985" spans="2:3" x14ac:dyDescent="0.25">
      <c r="B1985" s="32"/>
      <c r="C1985" s="32"/>
    </row>
    <row r="1986" spans="2:3" x14ac:dyDescent="0.25">
      <c r="B1986" s="32"/>
      <c r="C1986" s="32"/>
    </row>
    <row r="1987" spans="2:3" x14ac:dyDescent="0.25">
      <c r="B1987" s="32"/>
      <c r="C1987" s="32"/>
    </row>
    <row r="1988" spans="2:3" x14ac:dyDescent="0.25">
      <c r="B1988" s="32"/>
      <c r="C1988" s="32"/>
    </row>
    <row r="1989" spans="2:3" x14ac:dyDescent="0.25">
      <c r="B1989" s="32"/>
      <c r="C1989" s="32"/>
    </row>
    <row r="1990" spans="2:3" x14ac:dyDescent="0.25">
      <c r="B1990" s="32"/>
      <c r="C1990" s="32"/>
    </row>
    <row r="1991" spans="2:3" x14ac:dyDescent="0.25">
      <c r="B1991" s="32"/>
      <c r="C1991" s="32"/>
    </row>
    <row r="1992" spans="2:3" x14ac:dyDescent="0.25">
      <c r="B1992" s="32"/>
      <c r="C1992" s="32"/>
    </row>
    <row r="1993" spans="2:3" x14ac:dyDescent="0.25">
      <c r="B1993" s="32"/>
      <c r="C1993" s="32"/>
    </row>
    <row r="1994" spans="2:3" x14ac:dyDescent="0.25">
      <c r="B1994" s="32"/>
      <c r="C1994" s="32"/>
    </row>
    <row r="1995" spans="2:3" x14ac:dyDescent="0.25">
      <c r="B1995" s="32"/>
      <c r="C1995" s="32"/>
    </row>
    <row r="1996" spans="2:3" x14ac:dyDescent="0.25">
      <c r="B1996" s="32"/>
      <c r="C1996" s="32"/>
    </row>
    <row r="1997" spans="2:3" x14ac:dyDescent="0.25">
      <c r="B1997" s="32"/>
      <c r="C1997" s="32"/>
    </row>
    <row r="1998" spans="2:3" x14ac:dyDescent="0.25">
      <c r="B1998" s="32"/>
      <c r="C1998" s="32"/>
    </row>
    <row r="1999" spans="2:3" x14ac:dyDescent="0.25">
      <c r="B1999" s="32"/>
      <c r="C1999" s="32"/>
    </row>
    <row r="2000" spans="2:3" x14ac:dyDescent="0.25">
      <c r="B2000" s="32"/>
      <c r="C2000" s="32"/>
    </row>
    <row r="2001" spans="2:3" x14ac:dyDescent="0.25">
      <c r="B2001" s="32"/>
      <c r="C2001" s="32"/>
    </row>
    <row r="2002" spans="2:3" x14ac:dyDescent="0.25">
      <c r="B2002" s="32"/>
      <c r="C2002" s="32"/>
    </row>
    <row r="2003" spans="2:3" x14ac:dyDescent="0.25">
      <c r="B2003" s="32"/>
      <c r="C2003" s="32"/>
    </row>
    <row r="2004" spans="2:3" x14ac:dyDescent="0.25">
      <c r="B2004" s="32"/>
      <c r="C2004" s="32"/>
    </row>
    <row r="2005" spans="2:3" x14ac:dyDescent="0.25">
      <c r="B2005" s="32"/>
      <c r="C2005" s="32"/>
    </row>
    <row r="2006" spans="2:3" x14ac:dyDescent="0.25">
      <c r="B2006" s="32"/>
      <c r="C2006" s="32"/>
    </row>
    <row r="2007" spans="2:3" x14ac:dyDescent="0.25">
      <c r="B2007" s="32"/>
      <c r="C2007" s="32"/>
    </row>
    <row r="2008" spans="2:3" x14ac:dyDescent="0.25">
      <c r="B2008" s="32"/>
      <c r="C2008" s="32"/>
    </row>
    <row r="2009" spans="2:3" x14ac:dyDescent="0.25">
      <c r="B2009" s="32"/>
      <c r="C2009" s="32"/>
    </row>
    <row r="2010" spans="2:3" x14ac:dyDescent="0.25">
      <c r="B2010" s="32"/>
      <c r="C2010" s="32"/>
    </row>
    <row r="2011" spans="2:3" x14ac:dyDescent="0.25">
      <c r="B2011" s="32"/>
      <c r="C2011" s="32"/>
    </row>
    <row r="2012" spans="2:3" x14ac:dyDescent="0.25">
      <c r="B2012" s="32"/>
      <c r="C2012" s="32"/>
    </row>
    <row r="2013" spans="2:3" x14ac:dyDescent="0.25">
      <c r="B2013" s="32"/>
      <c r="C2013" s="32"/>
    </row>
    <row r="2014" spans="2:3" x14ac:dyDescent="0.25">
      <c r="B2014" s="32"/>
      <c r="C2014" s="32"/>
    </row>
    <row r="2015" spans="2:3" x14ac:dyDescent="0.25">
      <c r="B2015" s="32"/>
      <c r="C2015" s="32"/>
    </row>
    <row r="2016" spans="2:3" x14ac:dyDescent="0.25">
      <c r="B2016" s="32"/>
      <c r="C2016" s="32"/>
    </row>
    <row r="2017" spans="2:3" x14ac:dyDescent="0.25">
      <c r="B2017" s="32"/>
      <c r="C2017" s="32"/>
    </row>
    <row r="2018" spans="2:3" x14ac:dyDescent="0.25">
      <c r="B2018" s="32"/>
      <c r="C2018" s="32"/>
    </row>
    <row r="2019" spans="2:3" x14ac:dyDescent="0.25">
      <c r="B2019" s="32"/>
      <c r="C2019" s="32"/>
    </row>
    <row r="2020" spans="2:3" x14ac:dyDescent="0.25">
      <c r="B2020" s="32"/>
      <c r="C2020" s="32"/>
    </row>
    <row r="2021" spans="2:3" x14ac:dyDescent="0.25">
      <c r="B2021" s="32"/>
      <c r="C2021" s="32"/>
    </row>
    <row r="2022" spans="2:3" x14ac:dyDescent="0.25">
      <c r="B2022" s="32"/>
      <c r="C2022" s="32"/>
    </row>
    <row r="2023" spans="2:3" x14ac:dyDescent="0.25">
      <c r="B2023" s="32"/>
      <c r="C2023" s="32"/>
    </row>
    <row r="2024" spans="2:3" x14ac:dyDescent="0.25">
      <c r="B2024" s="32"/>
      <c r="C2024" s="32"/>
    </row>
    <row r="2025" spans="2:3" x14ac:dyDescent="0.25">
      <c r="B2025" s="32"/>
      <c r="C2025" s="32"/>
    </row>
    <row r="2026" spans="2:3" x14ac:dyDescent="0.25">
      <c r="B2026" s="32"/>
      <c r="C2026" s="32"/>
    </row>
    <row r="2027" spans="2:3" x14ac:dyDescent="0.25">
      <c r="B2027" s="32"/>
      <c r="C2027" s="32"/>
    </row>
    <row r="2028" spans="2:3" x14ac:dyDescent="0.25">
      <c r="B2028" s="32"/>
      <c r="C2028" s="32"/>
    </row>
    <row r="2029" spans="2:3" x14ac:dyDescent="0.25">
      <c r="B2029" s="32"/>
      <c r="C2029" s="32"/>
    </row>
    <row r="2030" spans="2:3" x14ac:dyDescent="0.25">
      <c r="B2030" s="32"/>
      <c r="C2030" s="32"/>
    </row>
    <row r="2031" spans="2:3" x14ac:dyDescent="0.25">
      <c r="B2031" s="32"/>
      <c r="C2031" s="32"/>
    </row>
    <row r="2032" spans="2:3" x14ac:dyDescent="0.25">
      <c r="B2032" s="32"/>
      <c r="C2032" s="32"/>
    </row>
    <row r="2033" spans="2:3" x14ac:dyDescent="0.25">
      <c r="B2033" s="32"/>
      <c r="C2033" s="32"/>
    </row>
    <row r="2034" spans="2:3" x14ac:dyDescent="0.25">
      <c r="B2034" s="32"/>
      <c r="C2034" s="32"/>
    </row>
    <row r="2035" spans="2:3" x14ac:dyDescent="0.25">
      <c r="B2035" s="32"/>
      <c r="C2035" s="32"/>
    </row>
    <row r="2036" spans="2:3" x14ac:dyDescent="0.25">
      <c r="B2036" s="32"/>
      <c r="C2036" s="32"/>
    </row>
    <row r="2037" spans="2:3" x14ac:dyDescent="0.25">
      <c r="B2037" s="32"/>
      <c r="C2037" s="32"/>
    </row>
    <row r="2038" spans="2:3" x14ac:dyDescent="0.25">
      <c r="B2038" s="32"/>
      <c r="C2038" s="32"/>
    </row>
    <row r="2039" spans="2:3" x14ac:dyDescent="0.25">
      <c r="B2039" s="32"/>
      <c r="C2039" s="32"/>
    </row>
    <row r="2040" spans="2:3" x14ac:dyDescent="0.25">
      <c r="B2040" s="32"/>
      <c r="C2040" s="32"/>
    </row>
    <row r="2041" spans="2:3" x14ac:dyDescent="0.25">
      <c r="B2041" s="32"/>
      <c r="C2041" s="32"/>
    </row>
    <row r="2042" spans="2:3" x14ac:dyDescent="0.25">
      <c r="B2042" s="32"/>
      <c r="C2042" s="32"/>
    </row>
    <row r="2043" spans="2:3" x14ac:dyDescent="0.25">
      <c r="B2043" s="32"/>
      <c r="C2043" s="32"/>
    </row>
    <row r="2044" spans="2:3" x14ac:dyDescent="0.25">
      <c r="B2044" s="32"/>
      <c r="C2044" s="32"/>
    </row>
    <row r="2045" spans="2:3" x14ac:dyDescent="0.25">
      <c r="B2045" s="32"/>
      <c r="C2045" s="32"/>
    </row>
    <row r="2046" spans="2:3" x14ac:dyDescent="0.25">
      <c r="B2046" s="32"/>
      <c r="C2046" s="32"/>
    </row>
    <row r="2047" spans="2:3" x14ac:dyDescent="0.25">
      <c r="B2047" s="32"/>
      <c r="C2047" s="32"/>
    </row>
    <row r="2048" spans="2:3" x14ac:dyDescent="0.25">
      <c r="B2048" s="32"/>
      <c r="C2048" s="32"/>
    </row>
    <row r="2049" spans="2:3" x14ac:dyDescent="0.25">
      <c r="B2049" s="32"/>
      <c r="C2049" s="32"/>
    </row>
    <row r="2050" spans="2:3" x14ac:dyDescent="0.25">
      <c r="B2050" s="32"/>
      <c r="C2050" s="32"/>
    </row>
    <row r="2051" spans="2:3" x14ac:dyDescent="0.25">
      <c r="B2051" s="32"/>
      <c r="C2051" s="32"/>
    </row>
    <row r="2052" spans="2:3" x14ac:dyDescent="0.25">
      <c r="B2052" s="32"/>
      <c r="C2052" s="32"/>
    </row>
    <row r="2053" spans="2:3" x14ac:dyDescent="0.25">
      <c r="B2053" s="32"/>
      <c r="C2053" s="32"/>
    </row>
    <row r="2054" spans="2:3" x14ac:dyDescent="0.25">
      <c r="B2054" s="32"/>
      <c r="C2054" s="32"/>
    </row>
    <row r="2055" spans="2:3" x14ac:dyDescent="0.25">
      <c r="B2055" s="32"/>
      <c r="C2055" s="32"/>
    </row>
    <row r="2056" spans="2:3" x14ac:dyDescent="0.25">
      <c r="B2056" s="32"/>
      <c r="C2056" s="32"/>
    </row>
    <row r="2057" spans="2:3" x14ac:dyDescent="0.25">
      <c r="B2057" s="32"/>
      <c r="C2057" s="32"/>
    </row>
    <row r="2058" spans="2:3" x14ac:dyDescent="0.25">
      <c r="B2058" s="32"/>
      <c r="C2058" s="32"/>
    </row>
    <row r="2059" spans="2:3" x14ac:dyDescent="0.25">
      <c r="B2059" s="32"/>
      <c r="C2059" s="32"/>
    </row>
    <row r="2060" spans="2:3" x14ac:dyDescent="0.25">
      <c r="B2060" s="32"/>
      <c r="C2060" s="32"/>
    </row>
    <row r="2061" spans="2:3" x14ac:dyDescent="0.25">
      <c r="B2061" s="32"/>
      <c r="C2061" s="32"/>
    </row>
    <row r="2062" spans="2:3" x14ac:dyDescent="0.25">
      <c r="B2062" s="32"/>
      <c r="C2062" s="32"/>
    </row>
    <row r="2063" spans="2:3" x14ac:dyDescent="0.25">
      <c r="B2063" s="32"/>
      <c r="C2063" s="32"/>
    </row>
    <row r="2064" spans="2:3" x14ac:dyDescent="0.25">
      <c r="B2064" s="32"/>
      <c r="C2064" s="32"/>
    </row>
    <row r="2065" spans="2:3" x14ac:dyDescent="0.25">
      <c r="B2065" s="32"/>
      <c r="C2065" s="32"/>
    </row>
    <row r="2066" spans="2:3" x14ac:dyDescent="0.25">
      <c r="B2066" s="32"/>
      <c r="C2066" s="32"/>
    </row>
    <row r="2067" spans="2:3" x14ac:dyDescent="0.25">
      <c r="B2067" s="32"/>
      <c r="C2067" s="32"/>
    </row>
    <row r="2068" spans="2:3" x14ac:dyDescent="0.25">
      <c r="B2068" s="32"/>
      <c r="C2068" s="32"/>
    </row>
    <row r="2069" spans="2:3" x14ac:dyDescent="0.25">
      <c r="B2069" s="32"/>
      <c r="C2069" s="32"/>
    </row>
    <row r="2070" spans="2:3" x14ac:dyDescent="0.25">
      <c r="B2070" s="32"/>
      <c r="C2070" s="32"/>
    </row>
    <row r="2071" spans="2:3" x14ac:dyDescent="0.25">
      <c r="B2071" s="32"/>
      <c r="C2071" s="32"/>
    </row>
    <row r="2072" spans="2:3" x14ac:dyDescent="0.25">
      <c r="B2072" s="32"/>
      <c r="C2072" s="32"/>
    </row>
    <row r="2073" spans="2:3" x14ac:dyDescent="0.25">
      <c r="B2073" s="32"/>
      <c r="C2073" s="32"/>
    </row>
    <row r="2074" spans="2:3" x14ac:dyDescent="0.25">
      <c r="B2074" s="32"/>
      <c r="C2074" s="32"/>
    </row>
    <row r="2075" spans="2:3" x14ac:dyDescent="0.25">
      <c r="B2075" s="32"/>
      <c r="C2075" s="32"/>
    </row>
    <row r="2076" spans="2:3" x14ac:dyDescent="0.25">
      <c r="B2076" s="32"/>
      <c r="C2076" s="32"/>
    </row>
    <row r="2077" spans="2:3" x14ac:dyDescent="0.25">
      <c r="B2077" s="32"/>
      <c r="C2077" s="32"/>
    </row>
    <row r="2078" spans="2:3" x14ac:dyDescent="0.25">
      <c r="B2078" s="32"/>
      <c r="C2078" s="32"/>
    </row>
    <row r="2079" spans="2:3" x14ac:dyDescent="0.25">
      <c r="B2079" s="32"/>
      <c r="C2079" s="32"/>
    </row>
    <row r="2080" spans="2:3" x14ac:dyDescent="0.25">
      <c r="B2080" s="32"/>
      <c r="C2080" s="32"/>
    </row>
    <row r="2081" spans="2:3" x14ac:dyDescent="0.25">
      <c r="B2081" s="32"/>
      <c r="C2081" s="32"/>
    </row>
    <row r="2082" spans="2:3" x14ac:dyDescent="0.25">
      <c r="B2082" s="32"/>
      <c r="C2082" s="32"/>
    </row>
    <row r="2083" spans="2:3" x14ac:dyDescent="0.25">
      <c r="B2083" s="32"/>
      <c r="C2083" s="32"/>
    </row>
    <row r="2084" spans="2:3" x14ac:dyDescent="0.25">
      <c r="B2084" s="32"/>
      <c r="C2084" s="32"/>
    </row>
    <row r="2085" spans="2:3" x14ac:dyDescent="0.25">
      <c r="B2085" s="32"/>
      <c r="C2085" s="32"/>
    </row>
    <row r="2086" spans="2:3" x14ac:dyDescent="0.25">
      <c r="B2086" s="32"/>
      <c r="C2086" s="32"/>
    </row>
    <row r="2087" spans="2:3" x14ac:dyDescent="0.25">
      <c r="B2087" s="32"/>
      <c r="C2087" s="32"/>
    </row>
    <row r="2088" spans="2:3" x14ac:dyDescent="0.25">
      <c r="B2088" s="32"/>
      <c r="C2088" s="32"/>
    </row>
    <row r="2089" spans="2:3" x14ac:dyDescent="0.25">
      <c r="B2089" s="32"/>
      <c r="C2089" s="32"/>
    </row>
    <row r="2090" spans="2:3" x14ac:dyDescent="0.25">
      <c r="B2090" s="32"/>
      <c r="C2090" s="32"/>
    </row>
    <row r="2091" spans="2:3" x14ac:dyDescent="0.25">
      <c r="B2091" s="32"/>
      <c r="C2091" s="32"/>
    </row>
    <row r="2092" spans="2:3" x14ac:dyDescent="0.25">
      <c r="B2092" s="32"/>
      <c r="C2092" s="32"/>
    </row>
    <row r="2093" spans="2:3" x14ac:dyDescent="0.25">
      <c r="B2093" s="32"/>
      <c r="C2093" s="32"/>
    </row>
    <row r="2094" spans="2:3" x14ac:dyDescent="0.25">
      <c r="B2094" s="32"/>
      <c r="C2094" s="32"/>
    </row>
    <row r="2095" spans="2:3" x14ac:dyDescent="0.25">
      <c r="B2095" s="32"/>
      <c r="C2095" s="32"/>
    </row>
    <row r="2096" spans="2:3" x14ac:dyDescent="0.25">
      <c r="B2096" s="32"/>
      <c r="C2096" s="32"/>
    </row>
    <row r="2097" spans="2:3" x14ac:dyDescent="0.25">
      <c r="B2097" s="32"/>
      <c r="C2097" s="32"/>
    </row>
    <row r="2098" spans="2:3" x14ac:dyDescent="0.25">
      <c r="B2098" s="32"/>
      <c r="C2098" s="32"/>
    </row>
    <row r="2099" spans="2:3" x14ac:dyDescent="0.25">
      <c r="B2099" s="32"/>
      <c r="C2099" s="32"/>
    </row>
    <row r="2100" spans="2:3" x14ac:dyDescent="0.25">
      <c r="B2100" s="32"/>
      <c r="C2100" s="32"/>
    </row>
    <row r="2101" spans="2:3" x14ac:dyDescent="0.25">
      <c r="B2101" s="32"/>
      <c r="C2101" s="32"/>
    </row>
    <row r="2102" spans="2:3" x14ac:dyDescent="0.25">
      <c r="B2102" s="32"/>
      <c r="C2102" s="32"/>
    </row>
    <row r="2103" spans="2:3" x14ac:dyDescent="0.25">
      <c r="B2103" s="32"/>
      <c r="C2103" s="32"/>
    </row>
    <row r="2104" spans="2:3" x14ac:dyDescent="0.25">
      <c r="B2104" s="32"/>
      <c r="C2104" s="32"/>
    </row>
    <row r="2105" spans="2:3" x14ac:dyDescent="0.25">
      <c r="B2105" s="32"/>
      <c r="C2105" s="32"/>
    </row>
    <row r="2106" spans="2:3" x14ac:dyDescent="0.25">
      <c r="B2106" s="32"/>
      <c r="C2106" s="32"/>
    </row>
    <row r="2107" spans="2:3" x14ac:dyDescent="0.25">
      <c r="B2107" s="32"/>
      <c r="C2107" s="32"/>
    </row>
    <row r="2108" spans="2:3" x14ac:dyDescent="0.25">
      <c r="B2108" s="32"/>
      <c r="C2108" s="32"/>
    </row>
    <row r="2109" spans="2:3" x14ac:dyDescent="0.25">
      <c r="B2109" s="32"/>
      <c r="C2109" s="32"/>
    </row>
    <row r="2110" spans="2:3" x14ac:dyDescent="0.25">
      <c r="B2110" s="32"/>
      <c r="C2110" s="32"/>
    </row>
    <row r="2111" spans="2:3" x14ac:dyDescent="0.25">
      <c r="B2111" s="32"/>
      <c r="C2111" s="32"/>
    </row>
    <row r="2112" spans="2:3" x14ac:dyDescent="0.25">
      <c r="B2112" s="32"/>
      <c r="C2112" s="32"/>
    </row>
    <row r="2113" spans="2:3" x14ac:dyDescent="0.25">
      <c r="B2113" s="32"/>
      <c r="C2113" s="32"/>
    </row>
    <row r="2114" spans="2:3" x14ac:dyDescent="0.25">
      <c r="B2114" s="32"/>
      <c r="C2114" s="32"/>
    </row>
    <row r="2115" spans="2:3" x14ac:dyDescent="0.25">
      <c r="B2115" s="32"/>
      <c r="C2115" s="32"/>
    </row>
    <row r="2116" spans="2:3" x14ac:dyDescent="0.25">
      <c r="B2116" s="32"/>
      <c r="C2116" s="32"/>
    </row>
    <row r="2117" spans="2:3" x14ac:dyDescent="0.25">
      <c r="B2117" s="32"/>
      <c r="C2117" s="32"/>
    </row>
    <row r="2118" spans="2:3" x14ac:dyDescent="0.25">
      <c r="B2118" s="32"/>
      <c r="C2118" s="32"/>
    </row>
    <row r="2119" spans="2:3" x14ac:dyDescent="0.25">
      <c r="B2119" s="32"/>
      <c r="C2119" s="32"/>
    </row>
    <row r="2120" spans="2:3" x14ac:dyDescent="0.25">
      <c r="B2120" s="32"/>
      <c r="C2120" s="32"/>
    </row>
    <row r="2121" spans="2:3" x14ac:dyDescent="0.25">
      <c r="B2121" s="32"/>
      <c r="C2121" s="32"/>
    </row>
    <row r="2122" spans="2:3" x14ac:dyDescent="0.25">
      <c r="B2122" s="32"/>
      <c r="C2122" s="32"/>
    </row>
    <row r="2123" spans="2:3" x14ac:dyDescent="0.25">
      <c r="B2123" s="32"/>
      <c r="C2123" s="32"/>
    </row>
    <row r="2124" spans="2:3" x14ac:dyDescent="0.25">
      <c r="B2124" s="32"/>
      <c r="C2124" s="32"/>
    </row>
    <row r="2125" spans="2:3" x14ac:dyDescent="0.25">
      <c r="B2125" s="32"/>
      <c r="C2125" s="32"/>
    </row>
    <row r="2126" spans="2:3" x14ac:dyDescent="0.25">
      <c r="B2126" s="32"/>
      <c r="C2126" s="32"/>
    </row>
    <row r="2127" spans="2:3" x14ac:dyDescent="0.25">
      <c r="B2127" s="32"/>
      <c r="C2127" s="32"/>
    </row>
    <row r="2128" spans="2:3" x14ac:dyDescent="0.25">
      <c r="B2128" s="32"/>
      <c r="C2128" s="32"/>
    </row>
    <row r="2129" spans="2:3" x14ac:dyDescent="0.25">
      <c r="B2129" s="32"/>
      <c r="C2129" s="32"/>
    </row>
    <row r="2130" spans="2:3" x14ac:dyDescent="0.25">
      <c r="B2130" s="32"/>
      <c r="C2130" s="32"/>
    </row>
    <row r="2131" spans="2:3" x14ac:dyDescent="0.25">
      <c r="B2131" s="32"/>
      <c r="C2131" s="32"/>
    </row>
    <row r="2132" spans="2:3" x14ac:dyDescent="0.25">
      <c r="B2132" s="32"/>
      <c r="C2132" s="32"/>
    </row>
    <row r="2133" spans="2:3" x14ac:dyDescent="0.25">
      <c r="B2133" s="32"/>
      <c r="C2133" s="32"/>
    </row>
    <row r="2134" spans="2:3" x14ac:dyDescent="0.25">
      <c r="B2134" s="32"/>
      <c r="C2134" s="32"/>
    </row>
    <row r="2135" spans="2:3" x14ac:dyDescent="0.25">
      <c r="B2135" s="32"/>
      <c r="C2135" s="32"/>
    </row>
    <row r="2136" spans="2:3" x14ac:dyDescent="0.25">
      <c r="B2136" s="32"/>
      <c r="C2136" s="32"/>
    </row>
    <row r="2137" spans="2:3" x14ac:dyDescent="0.25">
      <c r="B2137" s="32"/>
      <c r="C2137" s="32"/>
    </row>
    <row r="2138" spans="2:3" x14ac:dyDescent="0.25">
      <c r="B2138" s="32"/>
      <c r="C2138" s="32"/>
    </row>
    <row r="2139" spans="2:3" x14ac:dyDescent="0.25">
      <c r="B2139" s="32"/>
      <c r="C2139" s="32"/>
    </row>
    <row r="2140" spans="2:3" x14ac:dyDescent="0.25">
      <c r="B2140" s="32"/>
      <c r="C2140" s="32"/>
    </row>
    <row r="2141" spans="2:3" x14ac:dyDescent="0.25">
      <c r="B2141" s="32"/>
      <c r="C2141" s="32"/>
    </row>
    <row r="2142" spans="2:3" x14ac:dyDescent="0.25">
      <c r="B2142" s="32"/>
      <c r="C2142" s="32"/>
    </row>
  </sheetData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DCBD2-D216-4B72-8322-1A2FE0A0BF75}">
  <dimension ref="A1:U762"/>
  <sheetViews>
    <sheetView showGridLines="0" workbookViewId="0">
      <selection activeCell="C442" sqref="C442"/>
    </sheetView>
  </sheetViews>
  <sheetFormatPr defaultColWidth="9.5703125" defaultRowHeight="17.25" customHeight="1" x14ac:dyDescent="0.25"/>
  <cols>
    <col min="1" max="1" width="54.28515625" style="38" customWidth="1"/>
    <col min="2" max="3" width="13.5703125" style="38" customWidth="1"/>
    <col min="4" max="4" width="14" style="38" customWidth="1"/>
    <col min="5" max="5" width="13.28515625" style="38" customWidth="1"/>
    <col min="6" max="6" width="14.42578125" style="38" customWidth="1"/>
    <col min="7" max="7" width="13.7109375" style="38" customWidth="1"/>
    <col min="8" max="8" width="14.85546875" style="38" customWidth="1"/>
    <col min="9" max="9" width="15.42578125" style="38" customWidth="1"/>
    <col min="10" max="10" width="14.5703125" style="38" customWidth="1"/>
    <col min="11" max="11" width="16" style="38" customWidth="1"/>
    <col min="12" max="12" width="15.28515625" style="38" customWidth="1"/>
    <col min="13" max="13" width="17.85546875" style="38" customWidth="1"/>
    <col min="14" max="14" width="15.5703125" style="38" customWidth="1"/>
    <col min="15" max="15" width="14.28515625" style="38" customWidth="1"/>
    <col min="16" max="16" width="15.28515625" style="38" customWidth="1"/>
    <col min="17" max="17" width="9.5703125" style="38"/>
    <col min="18" max="18" width="13.140625" style="38" customWidth="1"/>
    <col min="19" max="16384" width="9.5703125" style="38"/>
  </cols>
  <sheetData>
    <row r="1" spans="1:21" ht="17.25" customHeight="1" x14ac:dyDescent="0.25">
      <c r="A1" s="79" t="s">
        <v>937</v>
      </c>
      <c r="B1" s="81" t="s">
        <v>880</v>
      </c>
      <c r="C1" s="82" t="s">
        <v>881</v>
      </c>
      <c r="D1" s="83" t="s">
        <v>882</v>
      </c>
      <c r="E1" s="75" t="s">
        <v>939</v>
      </c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7" t="s">
        <v>936</v>
      </c>
      <c r="R1" s="78"/>
      <c r="S1" s="78"/>
      <c r="T1" s="78"/>
      <c r="U1" s="78"/>
    </row>
    <row r="2" spans="1:21" ht="43.5" customHeight="1" x14ac:dyDescent="0.25">
      <c r="A2" s="80"/>
      <c r="B2" s="81"/>
      <c r="C2" s="82"/>
      <c r="D2" s="83"/>
      <c r="E2" s="47" t="s">
        <v>5</v>
      </c>
      <c r="F2" s="48" t="s">
        <v>6</v>
      </c>
      <c r="G2" s="48" t="s">
        <v>7</v>
      </c>
      <c r="H2" s="48" t="s">
        <v>8</v>
      </c>
      <c r="I2" s="48" t="s">
        <v>9</v>
      </c>
      <c r="J2" s="48" t="s">
        <v>10</v>
      </c>
      <c r="K2" s="48" t="s">
        <v>11</v>
      </c>
      <c r="L2" s="48" t="s">
        <v>12</v>
      </c>
      <c r="M2" s="48" t="s">
        <v>883</v>
      </c>
      <c r="N2" s="48" t="s">
        <v>13</v>
      </c>
      <c r="O2" s="48" t="s">
        <v>884</v>
      </c>
      <c r="P2" s="48" t="s">
        <v>14</v>
      </c>
      <c r="Q2" s="49" t="s">
        <v>15</v>
      </c>
      <c r="R2" s="49" t="s">
        <v>16</v>
      </c>
      <c r="S2" s="49" t="s">
        <v>17</v>
      </c>
      <c r="T2" s="49" t="s">
        <v>18</v>
      </c>
      <c r="U2" s="49" t="s">
        <v>19</v>
      </c>
    </row>
    <row r="3" spans="1:21" ht="17.25" customHeight="1" x14ac:dyDescent="0.25">
      <c r="A3" s="45" t="s">
        <v>25</v>
      </c>
      <c r="B3" s="46">
        <v>2598</v>
      </c>
      <c r="C3" s="46">
        <v>566</v>
      </c>
      <c r="D3" s="46">
        <v>34538</v>
      </c>
      <c r="E3" s="45">
        <v>9577</v>
      </c>
      <c r="F3" s="45">
        <v>0</v>
      </c>
      <c r="G3" s="45">
        <v>74</v>
      </c>
      <c r="H3" s="45">
        <v>27</v>
      </c>
      <c r="I3" s="45">
        <v>1381</v>
      </c>
      <c r="J3" s="45">
        <v>15017</v>
      </c>
      <c r="K3" s="45">
        <v>0</v>
      </c>
      <c r="L3" s="45">
        <v>34</v>
      </c>
      <c r="M3" s="45">
        <v>0</v>
      </c>
      <c r="N3" s="45">
        <v>1</v>
      </c>
      <c r="O3" s="45">
        <v>0</v>
      </c>
      <c r="P3" s="45">
        <v>5599</v>
      </c>
      <c r="Q3" s="45">
        <v>0</v>
      </c>
      <c r="R3" s="45">
        <v>2828</v>
      </c>
      <c r="S3" s="45">
        <v>0</v>
      </c>
      <c r="T3" s="45">
        <v>0</v>
      </c>
      <c r="U3" s="45">
        <v>0</v>
      </c>
    </row>
    <row r="4" spans="1:21" ht="17.25" customHeight="1" x14ac:dyDescent="0.25">
      <c r="A4" s="40" t="s">
        <v>885</v>
      </c>
      <c r="B4" s="39">
        <v>520564</v>
      </c>
      <c r="C4" s="39">
        <v>692259</v>
      </c>
      <c r="D4" s="39">
        <v>7785955</v>
      </c>
      <c r="E4" s="39">
        <v>6529384</v>
      </c>
      <c r="F4" s="39">
        <v>10</v>
      </c>
      <c r="G4" s="39">
        <v>652</v>
      </c>
      <c r="H4" s="39">
        <v>28465</v>
      </c>
      <c r="I4" s="39">
        <v>1107888</v>
      </c>
      <c r="J4" s="39">
        <v>90868</v>
      </c>
      <c r="K4" s="39">
        <v>652</v>
      </c>
      <c r="L4" s="39">
        <v>2303</v>
      </c>
      <c r="M4" s="39">
        <v>15197</v>
      </c>
      <c r="N4" s="39">
        <v>2676</v>
      </c>
      <c r="O4" s="39">
        <v>2</v>
      </c>
      <c r="P4" s="39">
        <v>1358</v>
      </c>
      <c r="Q4" s="39">
        <v>93</v>
      </c>
      <c r="R4" s="39">
        <v>2206</v>
      </c>
      <c r="S4" s="39">
        <v>2578</v>
      </c>
      <c r="T4" s="39">
        <v>1419</v>
      </c>
      <c r="U4" s="39">
        <v>204</v>
      </c>
    </row>
    <row r="5" spans="1:21" ht="17.25" customHeight="1" x14ac:dyDescent="0.25">
      <c r="A5" s="41" t="s">
        <v>39</v>
      </c>
      <c r="B5" s="41">
        <f>B6+B40+B61+B87+B95+B117+B149+B155</f>
        <v>119718</v>
      </c>
      <c r="C5" s="41">
        <f t="shared" ref="C5:U5" si="0">C6+C40+C61+C87+C95+C117+C149+C155</f>
        <v>147281</v>
      </c>
      <c r="D5" s="41">
        <f t="shared" si="0"/>
        <v>1905362</v>
      </c>
      <c r="E5" s="41">
        <f t="shared" si="0"/>
        <v>1535794</v>
      </c>
      <c r="F5" s="41">
        <f t="shared" si="0"/>
        <v>0</v>
      </c>
      <c r="G5" s="41">
        <f t="shared" si="0"/>
        <v>163</v>
      </c>
      <c r="H5" s="41">
        <f t="shared" si="0"/>
        <v>4679</v>
      </c>
      <c r="I5" s="41">
        <f t="shared" si="0"/>
        <v>311588</v>
      </c>
      <c r="J5" s="41">
        <f t="shared" si="0"/>
        <v>37017</v>
      </c>
      <c r="K5" s="41">
        <f t="shared" si="0"/>
        <v>4</v>
      </c>
      <c r="L5" s="41">
        <f t="shared" si="0"/>
        <v>387</v>
      </c>
      <c r="M5" s="41">
        <f t="shared" si="0"/>
        <v>10484</v>
      </c>
      <c r="N5" s="41">
        <f t="shared" si="0"/>
        <v>1563</v>
      </c>
      <c r="O5" s="41">
        <f t="shared" si="0"/>
        <v>0</v>
      </c>
      <c r="P5" s="41">
        <f t="shared" si="0"/>
        <v>419</v>
      </c>
      <c r="Q5" s="41">
        <f t="shared" si="0"/>
        <v>17</v>
      </c>
      <c r="R5" s="41">
        <f t="shared" si="0"/>
        <v>1966</v>
      </c>
      <c r="S5" s="41">
        <f t="shared" si="0"/>
        <v>970</v>
      </c>
      <c r="T5" s="41">
        <f t="shared" si="0"/>
        <v>290</v>
      </c>
      <c r="U5" s="41">
        <f t="shared" si="0"/>
        <v>21</v>
      </c>
    </row>
    <row r="6" spans="1:21" ht="17.25" customHeight="1" x14ac:dyDescent="0.25">
      <c r="A6" s="42" t="s">
        <v>886</v>
      </c>
      <c r="B6" s="42">
        <f>SUM(B7:B39)</f>
        <v>17651</v>
      </c>
      <c r="C6" s="42">
        <f t="shared" ref="C6:U6" si="1">SUM(C7:C39)</f>
        <v>22741</v>
      </c>
      <c r="D6" s="42">
        <f t="shared" si="1"/>
        <v>279293</v>
      </c>
      <c r="E6" s="42">
        <f t="shared" si="1"/>
        <v>215165</v>
      </c>
      <c r="F6" s="42">
        <f t="shared" si="1"/>
        <v>0</v>
      </c>
      <c r="G6" s="42">
        <f t="shared" si="1"/>
        <v>0</v>
      </c>
      <c r="H6" s="42">
        <f t="shared" si="1"/>
        <v>118</v>
      </c>
      <c r="I6" s="42">
        <f t="shared" si="1"/>
        <v>63359</v>
      </c>
      <c r="J6" s="42">
        <f t="shared" si="1"/>
        <v>277</v>
      </c>
      <c r="K6" s="42">
        <f t="shared" si="1"/>
        <v>0</v>
      </c>
      <c r="L6" s="42">
        <f t="shared" si="1"/>
        <v>5</v>
      </c>
      <c r="M6" s="42">
        <f t="shared" si="1"/>
        <v>289</v>
      </c>
      <c r="N6" s="42">
        <f t="shared" si="1"/>
        <v>5</v>
      </c>
      <c r="O6" s="42">
        <f t="shared" si="1"/>
        <v>0</v>
      </c>
      <c r="P6" s="42">
        <f t="shared" si="1"/>
        <v>0</v>
      </c>
      <c r="Q6" s="42">
        <f t="shared" si="1"/>
        <v>0</v>
      </c>
      <c r="R6" s="42">
        <f t="shared" si="1"/>
        <v>0</v>
      </c>
      <c r="S6" s="42">
        <f t="shared" si="1"/>
        <v>9</v>
      </c>
      <c r="T6" s="42">
        <f t="shared" si="1"/>
        <v>66</v>
      </c>
      <c r="U6" s="42">
        <f t="shared" si="1"/>
        <v>0</v>
      </c>
    </row>
    <row r="7" spans="1:21" ht="17.25" customHeight="1" x14ac:dyDescent="0.25">
      <c r="A7" s="43" t="s">
        <v>41</v>
      </c>
      <c r="B7" s="44">
        <v>1048</v>
      </c>
      <c r="C7" s="44">
        <v>2230</v>
      </c>
      <c r="D7" s="44">
        <v>23677</v>
      </c>
      <c r="E7" s="44">
        <v>20661</v>
      </c>
      <c r="F7" s="44">
        <v>0</v>
      </c>
      <c r="G7" s="44">
        <v>0</v>
      </c>
      <c r="H7" s="44">
        <v>0</v>
      </c>
      <c r="I7" s="44">
        <v>3014</v>
      </c>
      <c r="J7" s="44">
        <v>0</v>
      </c>
      <c r="K7" s="44">
        <v>0</v>
      </c>
      <c r="L7" s="44">
        <v>0</v>
      </c>
      <c r="M7" s="44">
        <v>0</v>
      </c>
      <c r="N7" s="44">
        <v>0</v>
      </c>
      <c r="O7" s="44">
        <v>0</v>
      </c>
      <c r="P7" s="44">
        <v>0</v>
      </c>
      <c r="Q7" s="44">
        <v>0</v>
      </c>
      <c r="R7" s="44">
        <v>0</v>
      </c>
      <c r="S7" s="44">
        <v>0</v>
      </c>
      <c r="T7" s="44">
        <v>2</v>
      </c>
      <c r="U7" s="44">
        <v>0</v>
      </c>
    </row>
    <row r="8" spans="1:21" ht="17.25" customHeight="1" x14ac:dyDescent="0.25">
      <c r="A8" s="43" t="s">
        <v>42</v>
      </c>
      <c r="B8" s="44">
        <v>500</v>
      </c>
      <c r="C8" s="44">
        <v>383</v>
      </c>
      <c r="D8" s="44">
        <v>5300</v>
      </c>
      <c r="E8" s="44">
        <v>3408</v>
      </c>
      <c r="F8" s="44">
        <v>0</v>
      </c>
      <c r="G8" s="44">
        <v>0</v>
      </c>
      <c r="H8" s="44">
        <v>34</v>
      </c>
      <c r="I8" s="44">
        <v>1850</v>
      </c>
      <c r="J8" s="44">
        <v>1</v>
      </c>
      <c r="K8" s="44">
        <v>0</v>
      </c>
      <c r="L8" s="44">
        <v>0</v>
      </c>
      <c r="M8" s="44">
        <v>5</v>
      </c>
      <c r="N8" s="44">
        <v>0</v>
      </c>
      <c r="O8" s="44">
        <v>0</v>
      </c>
      <c r="P8" s="44">
        <v>0</v>
      </c>
      <c r="Q8" s="44">
        <v>0</v>
      </c>
      <c r="R8" s="44">
        <v>0</v>
      </c>
      <c r="S8" s="44">
        <v>0</v>
      </c>
      <c r="T8" s="44">
        <v>2</v>
      </c>
      <c r="U8" s="44">
        <v>0</v>
      </c>
    </row>
    <row r="9" spans="1:21" ht="17.25" customHeight="1" x14ac:dyDescent="0.25">
      <c r="A9" s="43" t="s">
        <v>43</v>
      </c>
      <c r="B9" s="44">
        <v>529</v>
      </c>
      <c r="C9" s="44">
        <v>266</v>
      </c>
      <c r="D9" s="44">
        <v>7717</v>
      </c>
      <c r="E9" s="44">
        <v>4900</v>
      </c>
      <c r="F9" s="44">
        <v>0</v>
      </c>
      <c r="G9" s="44">
        <v>0</v>
      </c>
      <c r="H9" s="44">
        <v>0</v>
      </c>
      <c r="I9" s="44">
        <v>2815</v>
      </c>
      <c r="J9" s="44">
        <v>0</v>
      </c>
      <c r="K9" s="44">
        <v>0</v>
      </c>
      <c r="L9" s="44">
        <v>0</v>
      </c>
      <c r="M9" s="44">
        <v>0</v>
      </c>
      <c r="N9" s="44">
        <v>0</v>
      </c>
      <c r="O9" s="44">
        <v>0</v>
      </c>
      <c r="P9" s="44">
        <v>0</v>
      </c>
      <c r="Q9" s="44">
        <v>0</v>
      </c>
      <c r="R9" s="44">
        <v>0</v>
      </c>
      <c r="S9" s="44">
        <v>0</v>
      </c>
      <c r="T9" s="44">
        <v>2</v>
      </c>
      <c r="U9" s="44">
        <v>0</v>
      </c>
    </row>
    <row r="10" spans="1:21" ht="17.25" customHeight="1" x14ac:dyDescent="0.25">
      <c r="A10" s="43" t="s">
        <v>44</v>
      </c>
      <c r="B10" s="44">
        <v>456</v>
      </c>
      <c r="C10" s="44">
        <v>195</v>
      </c>
      <c r="D10" s="44">
        <v>6838</v>
      </c>
      <c r="E10" s="44">
        <v>4258</v>
      </c>
      <c r="F10" s="44">
        <v>0</v>
      </c>
      <c r="G10" s="44">
        <v>0</v>
      </c>
      <c r="H10" s="44">
        <v>7</v>
      </c>
      <c r="I10" s="44">
        <v>2561</v>
      </c>
      <c r="J10" s="44">
        <v>3</v>
      </c>
      <c r="K10" s="44">
        <v>0</v>
      </c>
      <c r="L10" s="44">
        <v>0</v>
      </c>
      <c r="M10" s="44">
        <v>7</v>
      </c>
      <c r="N10" s="44">
        <v>0</v>
      </c>
      <c r="O10" s="44">
        <v>0</v>
      </c>
      <c r="P10" s="44">
        <v>0</v>
      </c>
      <c r="Q10" s="44">
        <v>0</v>
      </c>
      <c r="R10" s="44">
        <v>0</v>
      </c>
      <c r="S10" s="44">
        <v>0</v>
      </c>
      <c r="T10" s="44">
        <v>2</v>
      </c>
      <c r="U10" s="44">
        <v>0</v>
      </c>
    </row>
    <row r="11" spans="1:21" ht="17.25" customHeight="1" x14ac:dyDescent="0.25">
      <c r="A11" s="43" t="s">
        <v>46</v>
      </c>
      <c r="B11" s="44">
        <v>698</v>
      </c>
      <c r="C11" s="44">
        <v>2371</v>
      </c>
      <c r="D11" s="44">
        <v>8582</v>
      </c>
      <c r="E11" s="44">
        <v>7159</v>
      </c>
      <c r="F11" s="44">
        <v>0</v>
      </c>
      <c r="G11" s="44">
        <v>0</v>
      </c>
      <c r="H11" s="44">
        <v>0</v>
      </c>
      <c r="I11" s="44">
        <v>1386</v>
      </c>
      <c r="J11" s="44">
        <v>3</v>
      </c>
      <c r="K11" s="44">
        <v>0</v>
      </c>
      <c r="L11" s="44">
        <v>0</v>
      </c>
      <c r="M11" s="44">
        <v>28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4</v>
      </c>
      <c r="T11" s="44">
        <v>2</v>
      </c>
      <c r="U11" s="44">
        <v>0</v>
      </c>
    </row>
    <row r="12" spans="1:21" ht="17.25" customHeight="1" x14ac:dyDescent="0.25">
      <c r="A12" s="43" t="s">
        <v>47</v>
      </c>
      <c r="B12" s="44">
        <v>541</v>
      </c>
      <c r="C12" s="44">
        <v>1178</v>
      </c>
      <c r="D12" s="44">
        <v>5065</v>
      </c>
      <c r="E12" s="44">
        <v>3377</v>
      </c>
      <c r="F12" s="44">
        <v>0</v>
      </c>
      <c r="G12" s="44">
        <v>0</v>
      </c>
      <c r="H12" s="44">
        <v>6</v>
      </c>
      <c r="I12" s="44">
        <v>1671</v>
      </c>
      <c r="J12" s="44">
        <v>0</v>
      </c>
      <c r="K12" s="44">
        <v>0</v>
      </c>
      <c r="L12" s="44">
        <v>0</v>
      </c>
      <c r="M12" s="44">
        <v>9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2</v>
      </c>
      <c r="U12" s="44">
        <v>0</v>
      </c>
    </row>
    <row r="13" spans="1:21" ht="17.25" customHeight="1" x14ac:dyDescent="0.25">
      <c r="A13" s="43" t="s">
        <v>48</v>
      </c>
      <c r="B13" s="44">
        <v>599</v>
      </c>
      <c r="C13" s="44">
        <v>771</v>
      </c>
      <c r="D13" s="44">
        <v>9025</v>
      </c>
      <c r="E13" s="44">
        <v>6783</v>
      </c>
      <c r="F13" s="44">
        <v>0</v>
      </c>
      <c r="G13" s="44">
        <v>0</v>
      </c>
      <c r="H13" s="44">
        <v>16</v>
      </c>
      <c r="I13" s="44">
        <v>2195</v>
      </c>
      <c r="J13" s="44">
        <v>18</v>
      </c>
      <c r="K13" s="44">
        <v>0</v>
      </c>
      <c r="L13" s="44">
        <v>1</v>
      </c>
      <c r="M13" s="44">
        <v>9</v>
      </c>
      <c r="N13" s="44">
        <v>1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2</v>
      </c>
      <c r="U13" s="44">
        <v>0</v>
      </c>
    </row>
    <row r="14" spans="1:21" ht="17.25" customHeight="1" x14ac:dyDescent="0.25">
      <c r="A14" s="43" t="s">
        <v>49</v>
      </c>
      <c r="B14" s="44">
        <v>403</v>
      </c>
      <c r="C14" s="44">
        <v>580</v>
      </c>
      <c r="D14" s="44">
        <v>6905</v>
      </c>
      <c r="E14" s="44">
        <v>4901</v>
      </c>
      <c r="F14" s="44">
        <v>0</v>
      </c>
      <c r="G14" s="44">
        <v>0</v>
      </c>
      <c r="H14" s="44">
        <v>1</v>
      </c>
      <c r="I14" s="44">
        <v>1996</v>
      </c>
      <c r="J14" s="44">
        <v>0</v>
      </c>
      <c r="K14" s="44">
        <v>0</v>
      </c>
      <c r="L14" s="44">
        <v>0</v>
      </c>
      <c r="M14" s="44">
        <v>4</v>
      </c>
      <c r="N14" s="44">
        <v>1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2</v>
      </c>
      <c r="U14" s="44">
        <v>0</v>
      </c>
    </row>
    <row r="15" spans="1:21" ht="17.25" customHeight="1" x14ac:dyDescent="0.25">
      <c r="A15" s="43" t="s">
        <v>50</v>
      </c>
      <c r="B15" s="44">
        <v>400</v>
      </c>
      <c r="C15" s="44">
        <v>0</v>
      </c>
      <c r="D15" s="44">
        <v>7648</v>
      </c>
      <c r="E15" s="44">
        <v>4993</v>
      </c>
      <c r="F15" s="44">
        <v>0</v>
      </c>
      <c r="G15" s="44">
        <v>0</v>
      </c>
      <c r="H15" s="44">
        <v>1</v>
      </c>
      <c r="I15" s="44">
        <v>2611</v>
      </c>
      <c r="J15" s="44">
        <v>31</v>
      </c>
      <c r="K15" s="44">
        <v>0</v>
      </c>
      <c r="L15" s="44">
        <v>0</v>
      </c>
      <c r="M15" s="44">
        <v>10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2</v>
      </c>
      <c r="U15" s="44">
        <v>0</v>
      </c>
    </row>
    <row r="16" spans="1:21" ht="17.25" customHeight="1" x14ac:dyDescent="0.25">
      <c r="A16" s="43" t="s">
        <v>51</v>
      </c>
      <c r="B16" s="44">
        <v>474</v>
      </c>
      <c r="C16" s="44">
        <v>530</v>
      </c>
      <c r="D16" s="44">
        <v>11027</v>
      </c>
      <c r="E16" s="44">
        <v>8915</v>
      </c>
      <c r="F16" s="44">
        <v>0</v>
      </c>
      <c r="G16" s="44">
        <v>0</v>
      </c>
      <c r="H16" s="44">
        <v>1</v>
      </c>
      <c r="I16" s="44">
        <v>2049</v>
      </c>
      <c r="J16" s="44">
        <v>42</v>
      </c>
      <c r="K16" s="44">
        <v>0</v>
      </c>
      <c r="L16" s="44">
        <v>0</v>
      </c>
      <c r="M16" s="44">
        <v>18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2</v>
      </c>
      <c r="U16" s="44">
        <v>0</v>
      </c>
    </row>
    <row r="17" spans="1:21" ht="17.25" customHeight="1" x14ac:dyDescent="0.25">
      <c r="A17" s="43" t="s">
        <v>52</v>
      </c>
      <c r="B17" s="44">
        <v>344</v>
      </c>
      <c r="C17" s="44">
        <v>247</v>
      </c>
      <c r="D17" s="44">
        <v>2195</v>
      </c>
      <c r="E17" s="44">
        <v>1957</v>
      </c>
      <c r="F17" s="44">
        <v>0</v>
      </c>
      <c r="G17" s="44">
        <v>0</v>
      </c>
      <c r="H17" s="44">
        <v>0</v>
      </c>
      <c r="I17" s="44">
        <v>235</v>
      </c>
      <c r="J17" s="44">
        <v>1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2</v>
      </c>
      <c r="U17" s="44">
        <v>0</v>
      </c>
    </row>
    <row r="18" spans="1:21" ht="17.25" customHeight="1" x14ac:dyDescent="0.25">
      <c r="A18" s="43" t="s">
        <v>53</v>
      </c>
      <c r="B18" s="44">
        <v>605</v>
      </c>
      <c r="C18" s="44">
        <v>2569</v>
      </c>
      <c r="D18" s="44">
        <v>8031</v>
      </c>
      <c r="E18" s="44">
        <v>6282</v>
      </c>
      <c r="F18" s="44">
        <v>0</v>
      </c>
      <c r="G18" s="44">
        <v>0</v>
      </c>
      <c r="H18" s="44">
        <v>0</v>
      </c>
      <c r="I18" s="44">
        <v>1747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2</v>
      </c>
      <c r="U18" s="44">
        <v>0</v>
      </c>
    </row>
    <row r="19" spans="1:21" ht="17.25" customHeight="1" x14ac:dyDescent="0.25">
      <c r="A19" s="43" t="s">
        <v>54</v>
      </c>
      <c r="B19" s="44">
        <v>390</v>
      </c>
      <c r="C19" s="44">
        <v>158</v>
      </c>
      <c r="D19" s="44">
        <v>7427</v>
      </c>
      <c r="E19" s="44">
        <v>5424</v>
      </c>
      <c r="F19" s="44">
        <v>0</v>
      </c>
      <c r="G19" s="44">
        <v>0</v>
      </c>
      <c r="H19" s="44">
        <v>2</v>
      </c>
      <c r="I19" s="44">
        <v>1999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2</v>
      </c>
      <c r="U19" s="44">
        <v>0</v>
      </c>
    </row>
    <row r="20" spans="1:21" ht="17.25" customHeight="1" x14ac:dyDescent="0.25">
      <c r="A20" s="43" t="s">
        <v>55</v>
      </c>
      <c r="B20" s="44">
        <v>1139</v>
      </c>
      <c r="C20" s="44">
        <v>756</v>
      </c>
      <c r="D20" s="44">
        <v>24463</v>
      </c>
      <c r="E20" s="44">
        <v>20666</v>
      </c>
      <c r="F20" s="44">
        <v>0</v>
      </c>
      <c r="G20" s="44">
        <v>0</v>
      </c>
      <c r="H20" s="44">
        <v>5</v>
      </c>
      <c r="I20" s="44">
        <v>3707</v>
      </c>
      <c r="J20" s="44">
        <v>13</v>
      </c>
      <c r="K20" s="44">
        <v>0</v>
      </c>
      <c r="L20" s="44">
        <v>0</v>
      </c>
      <c r="M20" s="44">
        <v>69</v>
      </c>
      <c r="N20" s="44">
        <v>1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2</v>
      </c>
      <c r="U20" s="44">
        <v>0</v>
      </c>
    </row>
    <row r="21" spans="1:21" ht="17.25" customHeight="1" x14ac:dyDescent="0.25">
      <c r="A21" s="43" t="s">
        <v>56</v>
      </c>
      <c r="B21" s="44">
        <v>1297</v>
      </c>
      <c r="C21" s="44">
        <v>2564</v>
      </c>
      <c r="D21" s="44">
        <v>12556</v>
      </c>
      <c r="E21" s="44">
        <v>9639</v>
      </c>
      <c r="F21" s="44">
        <v>0</v>
      </c>
      <c r="G21" s="44">
        <v>0</v>
      </c>
      <c r="H21" s="44">
        <v>3</v>
      </c>
      <c r="I21" s="44">
        <v>2884</v>
      </c>
      <c r="J21" s="44">
        <v>7</v>
      </c>
      <c r="K21" s="44">
        <v>0</v>
      </c>
      <c r="L21" s="44">
        <v>3</v>
      </c>
      <c r="M21" s="44">
        <v>18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2</v>
      </c>
      <c r="U21" s="44">
        <v>0</v>
      </c>
    </row>
    <row r="22" spans="1:21" ht="17.25" customHeight="1" x14ac:dyDescent="0.25">
      <c r="A22" s="43" t="s">
        <v>57</v>
      </c>
      <c r="B22" s="44">
        <v>642</v>
      </c>
      <c r="C22" s="44">
        <v>115</v>
      </c>
      <c r="D22" s="44">
        <v>9235</v>
      </c>
      <c r="E22" s="44">
        <v>7413</v>
      </c>
      <c r="F22" s="44">
        <v>0</v>
      </c>
      <c r="G22" s="44">
        <v>0</v>
      </c>
      <c r="H22" s="44">
        <v>8</v>
      </c>
      <c r="I22" s="44">
        <v>1784</v>
      </c>
      <c r="J22" s="44">
        <v>2</v>
      </c>
      <c r="K22" s="44">
        <v>0</v>
      </c>
      <c r="L22" s="44">
        <v>0</v>
      </c>
      <c r="M22" s="44">
        <v>20</v>
      </c>
      <c r="N22" s="44">
        <v>1</v>
      </c>
      <c r="O22" s="44">
        <v>0</v>
      </c>
      <c r="P22" s="44">
        <v>0</v>
      </c>
      <c r="Q22" s="44">
        <v>0</v>
      </c>
      <c r="R22" s="44">
        <v>0</v>
      </c>
      <c r="S22" s="44">
        <v>5</v>
      </c>
      <c r="T22" s="44">
        <v>2</v>
      </c>
      <c r="U22" s="44">
        <v>0</v>
      </c>
    </row>
    <row r="23" spans="1:21" ht="17.25" customHeight="1" x14ac:dyDescent="0.25">
      <c r="A23" s="43" t="s">
        <v>58</v>
      </c>
      <c r="B23" s="44">
        <v>545</v>
      </c>
      <c r="C23" s="44">
        <v>671</v>
      </c>
      <c r="D23" s="44">
        <v>7811</v>
      </c>
      <c r="E23" s="44">
        <v>5900</v>
      </c>
      <c r="F23" s="44">
        <v>0</v>
      </c>
      <c r="G23" s="44">
        <v>0</v>
      </c>
      <c r="H23" s="44">
        <v>10</v>
      </c>
      <c r="I23" s="44">
        <v>1858</v>
      </c>
      <c r="J23" s="44">
        <v>27</v>
      </c>
      <c r="K23" s="44">
        <v>0</v>
      </c>
      <c r="L23" s="44">
        <v>0</v>
      </c>
      <c r="M23" s="44">
        <v>14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2</v>
      </c>
      <c r="U23" s="44">
        <v>0</v>
      </c>
    </row>
    <row r="24" spans="1:21" ht="17.25" customHeight="1" x14ac:dyDescent="0.25">
      <c r="A24" s="43" t="s">
        <v>59</v>
      </c>
      <c r="B24" s="44">
        <v>630</v>
      </c>
      <c r="C24" s="44">
        <v>1477</v>
      </c>
      <c r="D24" s="44">
        <v>9012</v>
      </c>
      <c r="E24" s="44">
        <v>5838</v>
      </c>
      <c r="F24" s="44">
        <v>0</v>
      </c>
      <c r="G24" s="44">
        <v>0</v>
      </c>
      <c r="H24" s="44">
        <v>11</v>
      </c>
      <c r="I24" s="44">
        <v>3124</v>
      </c>
      <c r="J24" s="44">
        <v>30</v>
      </c>
      <c r="K24" s="44">
        <v>0</v>
      </c>
      <c r="L24" s="44">
        <v>0</v>
      </c>
      <c r="M24" s="44">
        <v>7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2</v>
      </c>
      <c r="U24" s="44">
        <v>0</v>
      </c>
    </row>
    <row r="25" spans="1:21" ht="17.25" customHeight="1" x14ac:dyDescent="0.25">
      <c r="A25" s="43" t="s">
        <v>60</v>
      </c>
      <c r="B25" s="44">
        <v>291</v>
      </c>
      <c r="C25" s="44">
        <v>546</v>
      </c>
      <c r="D25" s="44">
        <v>3181</v>
      </c>
      <c r="E25" s="44">
        <v>2466</v>
      </c>
      <c r="F25" s="44">
        <v>0</v>
      </c>
      <c r="G25" s="44">
        <v>0</v>
      </c>
      <c r="H25" s="44">
        <v>0</v>
      </c>
      <c r="I25" s="44">
        <v>713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2</v>
      </c>
      <c r="U25" s="44">
        <v>0</v>
      </c>
    </row>
    <row r="26" spans="1:21" ht="17.25" customHeight="1" x14ac:dyDescent="0.25">
      <c r="A26" s="43" t="s">
        <v>61</v>
      </c>
      <c r="B26" s="44">
        <v>210</v>
      </c>
      <c r="C26" s="44">
        <v>231</v>
      </c>
      <c r="D26" s="44">
        <v>5706</v>
      </c>
      <c r="E26" s="44">
        <v>4037</v>
      </c>
      <c r="F26" s="44">
        <v>0</v>
      </c>
      <c r="G26" s="44">
        <v>0</v>
      </c>
      <c r="H26" s="44">
        <v>0</v>
      </c>
      <c r="I26" s="44">
        <v>1649</v>
      </c>
      <c r="J26" s="44">
        <v>0</v>
      </c>
      <c r="K26" s="44">
        <v>0</v>
      </c>
      <c r="L26" s="44">
        <v>0</v>
      </c>
      <c r="M26" s="44">
        <v>18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2</v>
      </c>
      <c r="U26" s="44">
        <v>0</v>
      </c>
    </row>
    <row r="27" spans="1:21" ht="17.25" customHeight="1" x14ac:dyDescent="0.25">
      <c r="A27" s="43" t="s">
        <v>62</v>
      </c>
      <c r="B27" s="44">
        <v>386</v>
      </c>
      <c r="C27" s="44">
        <v>770</v>
      </c>
      <c r="D27" s="44">
        <v>9846</v>
      </c>
      <c r="E27" s="44">
        <v>7902</v>
      </c>
      <c r="F27" s="44">
        <v>0</v>
      </c>
      <c r="G27" s="44">
        <v>0</v>
      </c>
      <c r="H27" s="44">
        <v>0</v>
      </c>
      <c r="I27" s="44">
        <v>1905</v>
      </c>
      <c r="J27" s="44">
        <v>26</v>
      </c>
      <c r="K27" s="44">
        <v>0</v>
      </c>
      <c r="L27" s="44">
        <v>0</v>
      </c>
      <c r="M27" s="44">
        <v>10</v>
      </c>
      <c r="N27" s="44">
        <v>1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2</v>
      </c>
      <c r="U27" s="44">
        <v>0</v>
      </c>
    </row>
    <row r="28" spans="1:21" ht="17.25" customHeight="1" x14ac:dyDescent="0.25">
      <c r="A28" s="43" t="s">
        <v>63</v>
      </c>
      <c r="B28" s="44">
        <v>563</v>
      </c>
      <c r="C28" s="44">
        <v>0</v>
      </c>
      <c r="D28" s="44">
        <v>7985</v>
      </c>
      <c r="E28" s="44">
        <v>5011</v>
      </c>
      <c r="F28" s="44">
        <v>0</v>
      </c>
      <c r="G28" s="44">
        <v>0</v>
      </c>
      <c r="H28" s="44">
        <v>3</v>
      </c>
      <c r="I28" s="44">
        <v>2933</v>
      </c>
      <c r="J28" s="44">
        <v>25</v>
      </c>
      <c r="K28" s="44">
        <v>0</v>
      </c>
      <c r="L28" s="44">
        <v>0</v>
      </c>
      <c r="M28" s="44">
        <v>11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2</v>
      </c>
      <c r="U28" s="44">
        <v>0</v>
      </c>
    </row>
    <row r="29" spans="1:21" ht="17.25" customHeight="1" x14ac:dyDescent="0.25">
      <c r="A29" s="43" t="s">
        <v>64</v>
      </c>
      <c r="B29" s="44">
        <v>679</v>
      </c>
      <c r="C29" s="44">
        <v>810</v>
      </c>
      <c r="D29" s="44">
        <v>9817</v>
      </c>
      <c r="E29" s="44">
        <v>8088</v>
      </c>
      <c r="F29" s="44">
        <v>0</v>
      </c>
      <c r="G29" s="44">
        <v>0</v>
      </c>
      <c r="H29" s="44">
        <v>0</v>
      </c>
      <c r="I29" s="44">
        <v>1727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2</v>
      </c>
      <c r="U29" s="44">
        <v>0</v>
      </c>
    </row>
    <row r="30" spans="1:21" ht="17.25" customHeight="1" x14ac:dyDescent="0.25">
      <c r="A30" s="43" t="s">
        <v>65</v>
      </c>
      <c r="B30" s="44">
        <v>914</v>
      </c>
      <c r="C30" s="44">
        <v>431</v>
      </c>
      <c r="D30" s="44">
        <v>14949</v>
      </c>
      <c r="E30" s="44">
        <v>10283</v>
      </c>
      <c r="F30" s="44">
        <v>0</v>
      </c>
      <c r="G30" s="44">
        <v>0</v>
      </c>
      <c r="H30" s="44">
        <v>0</v>
      </c>
      <c r="I30" s="44">
        <v>4664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2</v>
      </c>
      <c r="U30" s="44">
        <v>0</v>
      </c>
    </row>
    <row r="31" spans="1:21" ht="17.25" customHeight="1" x14ac:dyDescent="0.25">
      <c r="A31" s="43" t="s">
        <v>66</v>
      </c>
      <c r="B31" s="44">
        <v>570</v>
      </c>
      <c r="C31" s="44">
        <v>0</v>
      </c>
      <c r="D31" s="44">
        <v>14308</v>
      </c>
      <c r="E31" s="44">
        <v>9199</v>
      </c>
      <c r="F31" s="44">
        <v>0</v>
      </c>
      <c r="G31" s="44">
        <v>0</v>
      </c>
      <c r="H31" s="44">
        <v>0</v>
      </c>
      <c r="I31" s="44">
        <v>5107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2</v>
      </c>
      <c r="U31" s="44">
        <v>0</v>
      </c>
    </row>
    <row r="32" spans="1:21" ht="17.25" customHeight="1" x14ac:dyDescent="0.25">
      <c r="A32" s="43" t="s">
        <v>67</v>
      </c>
      <c r="B32" s="44">
        <v>368</v>
      </c>
      <c r="C32" s="44">
        <v>542</v>
      </c>
      <c r="D32" s="44">
        <v>2669</v>
      </c>
      <c r="E32" s="44">
        <v>2402</v>
      </c>
      <c r="F32" s="44">
        <v>0</v>
      </c>
      <c r="G32" s="44">
        <v>0</v>
      </c>
      <c r="H32" s="44">
        <v>1</v>
      </c>
      <c r="I32" s="44">
        <v>264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2</v>
      </c>
      <c r="U32" s="44">
        <v>0</v>
      </c>
    </row>
    <row r="33" spans="1:21" ht="17.25" customHeight="1" x14ac:dyDescent="0.25">
      <c r="A33" s="43" t="s">
        <v>68</v>
      </c>
      <c r="B33" s="44">
        <v>317</v>
      </c>
      <c r="C33" s="44">
        <v>989</v>
      </c>
      <c r="D33" s="44">
        <v>6188</v>
      </c>
      <c r="E33" s="44">
        <v>5033</v>
      </c>
      <c r="F33" s="44">
        <v>0</v>
      </c>
      <c r="G33" s="44">
        <v>0</v>
      </c>
      <c r="H33" s="44">
        <v>0</v>
      </c>
      <c r="I33" s="44">
        <v>1153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2</v>
      </c>
      <c r="U33" s="44">
        <v>0</v>
      </c>
    </row>
    <row r="34" spans="1:21" ht="17.25" customHeight="1" x14ac:dyDescent="0.25">
      <c r="A34" s="43" t="s">
        <v>69</v>
      </c>
      <c r="B34" s="44">
        <v>540</v>
      </c>
      <c r="C34" s="44">
        <v>533</v>
      </c>
      <c r="D34" s="44">
        <v>8453</v>
      </c>
      <c r="E34" s="44">
        <v>7659</v>
      </c>
      <c r="F34" s="44">
        <v>0</v>
      </c>
      <c r="G34" s="44">
        <v>0</v>
      </c>
      <c r="H34" s="44">
        <v>1</v>
      </c>
      <c r="I34" s="44">
        <v>783</v>
      </c>
      <c r="J34" s="44">
        <v>6</v>
      </c>
      <c r="K34" s="44">
        <v>0</v>
      </c>
      <c r="L34" s="44">
        <v>0</v>
      </c>
      <c r="M34" s="44">
        <v>2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2</v>
      </c>
      <c r="U34" s="44">
        <v>0</v>
      </c>
    </row>
    <row r="35" spans="1:21" ht="17.25" customHeight="1" x14ac:dyDescent="0.25">
      <c r="A35" s="43" t="s">
        <v>70</v>
      </c>
      <c r="B35" s="44">
        <v>439</v>
      </c>
      <c r="C35" s="44">
        <v>155</v>
      </c>
      <c r="D35" s="44">
        <v>7730</v>
      </c>
      <c r="E35" s="44">
        <v>6580</v>
      </c>
      <c r="F35" s="44">
        <v>0</v>
      </c>
      <c r="G35" s="44">
        <v>0</v>
      </c>
      <c r="H35" s="44">
        <v>3</v>
      </c>
      <c r="I35" s="44">
        <v>1089</v>
      </c>
      <c r="J35" s="44">
        <v>34</v>
      </c>
      <c r="K35" s="44">
        <v>0</v>
      </c>
      <c r="L35" s="44">
        <v>1</v>
      </c>
      <c r="M35" s="44">
        <v>21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2</v>
      </c>
      <c r="U35" s="44">
        <v>0</v>
      </c>
    </row>
    <row r="36" spans="1:21" ht="17.25" customHeight="1" x14ac:dyDescent="0.25">
      <c r="A36" s="43" t="s">
        <v>71</v>
      </c>
      <c r="B36" s="44">
        <v>204</v>
      </c>
      <c r="C36" s="44">
        <v>148</v>
      </c>
      <c r="D36" s="44">
        <v>4289</v>
      </c>
      <c r="E36" s="44">
        <v>4000</v>
      </c>
      <c r="F36" s="44">
        <v>0</v>
      </c>
      <c r="G36" s="44">
        <v>0</v>
      </c>
      <c r="H36" s="44">
        <v>1</v>
      </c>
      <c r="I36" s="44">
        <v>279</v>
      </c>
      <c r="J36" s="44">
        <v>0</v>
      </c>
      <c r="K36" s="44">
        <v>0</v>
      </c>
      <c r="L36" s="44">
        <v>0</v>
      </c>
      <c r="M36" s="44">
        <v>7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2</v>
      </c>
      <c r="U36" s="44">
        <v>0</v>
      </c>
    </row>
    <row r="37" spans="1:21" ht="17.25" customHeight="1" x14ac:dyDescent="0.25">
      <c r="A37" s="43" t="s">
        <v>72</v>
      </c>
      <c r="B37" s="44">
        <v>117</v>
      </c>
      <c r="C37" s="44">
        <v>102</v>
      </c>
      <c r="D37" s="44">
        <v>3783</v>
      </c>
      <c r="E37" s="44">
        <v>3781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2</v>
      </c>
      <c r="U37" s="44">
        <v>0</v>
      </c>
    </row>
    <row r="38" spans="1:21" ht="17.25" customHeight="1" x14ac:dyDescent="0.25">
      <c r="A38" s="43" t="s">
        <v>73</v>
      </c>
      <c r="B38" s="44">
        <v>367</v>
      </c>
      <c r="C38" s="44">
        <v>67</v>
      </c>
      <c r="D38" s="44">
        <v>4227</v>
      </c>
      <c r="E38" s="44">
        <v>3322</v>
      </c>
      <c r="F38" s="44">
        <v>0</v>
      </c>
      <c r="G38" s="44">
        <v>0</v>
      </c>
      <c r="H38" s="44">
        <v>0</v>
      </c>
      <c r="I38" s="44">
        <v>903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2</v>
      </c>
      <c r="U38" s="44">
        <v>0</v>
      </c>
    </row>
    <row r="39" spans="1:21" ht="17.25" customHeight="1" x14ac:dyDescent="0.25">
      <c r="A39" s="43" t="s">
        <v>74</v>
      </c>
      <c r="B39" s="44">
        <v>446</v>
      </c>
      <c r="C39" s="44">
        <v>356</v>
      </c>
      <c r="D39" s="44">
        <v>3648</v>
      </c>
      <c r="E39" s="44">
        <v>2928</v>
      </c>
      <c r="F39" s="44">
        <v>0</v>
      </c>
      <c r="G39" s="44">
        <v>0</v>
      </c>
      <c r="H39" s="44">
        <v>4</v>
      </c>
      <c r="I39" s="44">
        <v>704</v>
      </c>
      <c r="J39" s="44">
        <v>8</v>
      </c>
      <c r="K39" s="44">
        <v>0</v>
      </c>
      <c r="L39" s="44">
        <v>0</v>
      </c>
      <c r="M39" s="44">
        <v>2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2</v>
      </c>
      <c r="U39" s="44">
        <v>0</v>
      </c>
    </row>
    <row r="40" spans="1:21" ht="17.25" customHeight="1" x14ac:dyDescent="0.25">
      <c r="A40" s="42" t="s">
        <v>887</v>
      </c>
      <c r="B40" s="42">
        <f>SUM(B41:B60)</f>
        <v>23350</v>
      </c>
      <c r="C40" s="42">
        <f t="shared" ref="C40:U40" si="2">SUM(C41:C60)</f>
        <v>23336</v>
      </c>
      <c r="D40" s="42">
        <f t="shared" si="2"/>
        <v>178226</v>
      </c>
      <c r="E40" s="42">
        <f t="shared" si="2"/>
        <v>138338</v>
      </c>
      <c r="F40" s="42">
        <f t="shared" si="2"/>
        <v>0</v>
      </c>
      <c r="G40" s="42">
        <f t="shared" si="2"/>
        <v>30</v>
      </c>
      <c r="H40" s="42">
        <f t="shared" si="2"/>
        <v>1015</v>
      </c>
      <c r="I40" s="42">
        <f t="shared" si="2"/>
        <v>37834</v>
      </c>
      <c r="J40" s="42">
        <f t="shared" si="2"/>
        <v>838</v>
      </c>
      <c r="K40" s="42">
        <f t="shared" si="2"/>
        <v>0</v>
      </c>
      <c r="L40" s="42">
        <f t="shared" si="2"/>
        <v>37</v>
      </c>
      <c r="M40" s="42">
        <f t="shared" si="2"/>
        <v>90</v>
      </c>
      <c r="N40" s="42">
        <f t="shared" si="2"/>
        <v>15</v>
      </c>
      <c r="O40" s="42">
        <f t="shared" si="2"/>
        <v>0</v>
      </c>
      <c r="P40" s="42">
        <f t="shared" si="2"/>
        <v>0</v>
      </c>
      <c r="Q40" s="42">
        <f t="shared" si="2"/>
        <v>0</v>
      </c>
      <c r="R40" s="42">
        <f t="shared" si="2"/>
        <v>3</v>
      </c>
      <c r="S40" s="42">
        <f t="shared" si="2"/>
        <v>5</v>
      </c>
      <c r="T40" s="42">
        <f t="shared" si="2"/>
        <v>9</v>
      </c>
      <c r="U40" s="42">
        <f t="shared" si="2"/>
        <v>12</v>
      </c>
    </row>
    <row r="41" spans="1:21" ht="17.25" customHeight="1" x14ac:dyDescent="0.25">
      <c r="A41" s="43" t="s">
        <v>76</v>
      </c>
      <c r="B41" s="44">
        <v>936</v>
      </c>
      <c r="C41" s="44">
        <v>1490</v>
      </c>
      <c r="D41" s="44">
        <v>9860</v>
      </c>
      <c r="E41" s="44">
        <v>8771</v>
      </c>
      <c r="F41" s="44">
        <v>0</v>
      </c>
      <c r="G41" s="44">
        <v>0</v>
      </c>
      <c r="H41" s="44">
        <v>0</v>
      </c>
      <c r="I41" s="44">
        <v>1087</v>
      </c>
      <c r="J41" s="44">
        <v>0</v>
      </c>
      <c r="K41" s="44">
        <v>0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2</v>
      </c>
      <c r="U41" s="44">
        <v>0</v>
      </c>
    </row>
    <row r="42" spans="1:21" ht="17.25" customHeight="1" x14ac:dyDescent="0.25">
      <c r="A42" s="43" t="s">
        <v>77</v>
      </c>
      <c r="B42" s="44">
        <v>739</v>
      </c>
      <c r="C42" s="44">
        <v>633</v>
      </c>
      <c r="D42" s="44">
        <v>3508</v>
      </c>
      <c r="E42" s="44">
        <v>2769</v>
      </c>
      <c r="F42" s="44">
        <v>0</v>
      </c>
      <c r="G42" s="44">
        <v>0</v>
      </c>
      <c r="H42" s="44">
        <v>0</v>
      </c>
      <c r="I42" s="44">
        <v>738</v>
      </c>
      <c r="J42" s="44">
        <v>0</v>
      </c>
      <c r="K42" s="44">
        <v>0</v>
      </c>
      <c r="L42" s="44">
        <v>1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</row>
    <row r="43" spans="1:21" ht="17.25" customHeight="1" x14ac:dyDescent="0.25">
      <c r="A43" s="43" t="s">
        <v>78</v>
      </c>
      <c r="B43" s="44">
        <v>1151</v>
      </c>
      <c r="C43" s="44">
        <v>1154</v>
      </c>
      <c r="D43" s="44">
        <v>6679</v>
      </c>
      <c r="E43" s="44">
        <v>5384</v>
      </c>
      <c r="F43" s="44">
        <v>0</v>
      </c>
      <c r="G43" s="44">
        <v>0</v>
      </c>
      <c r="H43" s="44">
        <v>7</v>
      </c>
      <c r="I43" s="44">
        <v>1279</v>
      </c>
      <c r="J43" s="44">
        <v>6</v>
      </c>
      <c r="K43" s="44">
        <v>0</v>
      </c>
      <c r="L43" s="44">
        <v>0</v>
      </c>
      <c r="M43" s="44">
        <v>2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1</v>
      </c>
    </row>
    <row r="44" spans="1:21" ht="17.25" customHeight="1" x14ac:dyDescent="0.25">
      <c r="A44" s="43" t="s">
        <v>79</v>
      </c>
      <c r="B44" s="44">
        <v>509</v>
      </c>
      <c r="C44" s="44">
        <v>275</v>
      </c>
      <c r="D44" s="44">
        <v>4037</v>
      </c>
      <c r="E44" s="44">
        <v>2062</v>
      </c>
      <c r="F44" s="44">
        <v>0</v>
      </c>
      <c r="G44" s="44">
        <v>0</v>
      </c>
      <c r="H44" s="44">
        <v>1</v>
      </c>
      <c r="I44" s="44">
        <v>1971</v>
      </c>
      <c r="J44" s="44">
        <v>0</v>
      </c>
      <c r="K44" s="44">
        <v>0</v>
      </c>
      <c r="L44" s="44">
        <v>2</v>
      </c>
      <c r="M44" s="44">
        <v>1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</row>
    <row r="45" spans="1:21" ht="17.25" customHeight="1" x14ac:dyDescent="0.25">
      <c r="A45" s="43" t="s">
        <v>80</v>
      </c>
      <c r="B45" s="44">
        <v>738</v>
      </c>
      <c r="C45" s="44">
        <v>1105</v>
      </c>
      <c r="D45" s="44">
        <v>4038</v>
      </c>
      <c r="E45" s="44">
        <v>3032</v>
      </c>
      <c r="F45" s="44">
        <v>0</v>
      </c>
      <c r="G45" s="44">
        <v>0</v>
      </c>
      <c r="H45" s="44">
        <v>48</v>
      </c>
      <c r="I45" s="44">
        <v>950</v>
      </c>
      <c r="J45" s="44">
        <v>0</v>
      </c>
      <c r="K45" s="44">
        <v>0</v>
      </c>
      <c r="L45" s="44">
        <v>1</v>
      </c>
      <c r="M45" s="44">
        <v>6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1</v>
      </c>
    </row>
    <row r="46" spans="1:21" ht="17.25" customHeight="1" x14ac:dyDescent="0.25">
      <c r="A46" s="43" t="s">
        <v>81</v>
      </c>
      <c r="B46" s="44">
        <v>3475</v>
      </c>
      <c r="C46" s="44">
        <v>3882</v>
      </c>
      <c r="D46" s="44">
        <v>42675</v>
      </c>
      <c r="E46" s="44">
        <v>36993</v>
      </c>
      <c r="F46" s="44">
        <v>0</v>
      </c>
      <c r="G46" s="44">
        <v>30</v>
      </c>
      <c r="H46" s="44">
        <v>588</v>
      </c>
      <c r="I46" s="44">
        <v>4468</v>
      </c>
      <c r="J46" s="44">
        <v>515</v>
      </c>
      <c r="K46" s="44">
        <v>0</v>
      </c>
      <c r="L46" s="44">
        <v>20</v>
      </c>
      <c r="M46" s="44">
        <v>45</v>
      </c>
      <c r="N46" s="44">
        <v>10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3</v>
      </c>
      <c r="U46" s="44">
        <v>3</v>
      </c>
    </row>
    <row r="47" spans="1:21" ht="17.25" customHeight="1" x14ac:dyDescent="0.25">
      <c r="A47" s="43" t="s">
        <v>82</v>
      </c>
      <c r="B47" s="44">
        <v>1290</v>
      </c>
      <c r="C47" s="44">
        <v>1585</v>
      </c>
      <c r="D47" s="44">
        <v>9436</v>
      </c>
      <c r="E47" s="44">
        <v>6211</v>
      </c>
      <c r="F47" s="44">
        <v>0</v>
      </c>
      <c r="G47" s="44">
        <v>0</v>
      </c>
      <c r="H47" s="44">
        <v>59</v>
      </c>
      <c r="I47" s="44">
        <v>3108</v>
      </c>
      <c r="J47" s="44">
        <v>51</v>
      </c>
      <c r="K47" s="44">
        <v>0</v>
      </c>
      <c r="L47" s="44">
        <v>2</v>
      </c>
      <c r="M47" s="44">
        <v>3</v>
      </c>
      <c r="N47" s="44">
        <v>1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1</v>
      </c>
    </row>
    <row r="48" spans="1:21" ht="17.25" customHeight="1" x14ac:dyDescent="0.25">
      <c r="A48" s="43" t="s">
        <v>83</v>
      </c>
      <c r="B48" s="44">
        <v>1473</v>
      </c>
      <c r="C48" s="44">
        <v>2185</v>
      </c>
      <c r="D48" s="44">
        <v>9938</v>
      </c>
      <c r="E48" s="44">
        <v>8036</v>
      </c>
      <c r="F48" s="44">
        <v>0</v>
      </c>
      <c r="G48" s="44">
        <v>0</v>
      </c>
      <c r="H48" s="44">
        <v>19</v>
      </c>
      <c r="I48" s="44">
        <v>1879</v>
      </c>
      <c r="J48" s="44">
        <v>0</v>
      </c>
      <c r="K48" s="44">
        <v>0</v>
      </c>
      <c r="L48" s="44">
        <v>2</v>
      </c>
      <c r="M48" s="44">
        <v>1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1</v>
      </c>
    </row>
    <row r="49" spans="1:21" ht="17.25" customHeight="1" x14ac:dyDescent="0.25">
      <c r="A49" s="43" t="s">
        <v>84</v>
      </c>
      <c r="B49" s="44">
        <v>689</v>
      </c>
      <c r="C49" s="44">
        <v>806</v>
      </c>
      <c r="D49" s="44">
        <v>5846</v>
      </c>
      <c r="E49" s="44">
        <v>4154</v>
      </c>
      <c r="F49" s="44">
        <v>0</v>
      </c>
      <c r="G49" s="44">
        <v>0</v>
      </c>
      <c r="H49" s="44">
        <v>12</v>
      </c>
      <c r="I49" s="44">
        <v>1678</v>
      </c>
      <c r="J49" s="44">
        <v>1</v>
      </c>
      <c r="K49" s="44">
        <v>0</v>
      </c>
      <c r="L49" s="44">
        <v>0</v>
      </c>
      <c r="M49" s="44">
        <v>1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</row>
    <row r="50" spans="1:21" ht="17.25" customHeight="1" x14ac:dyDescent="0.25">
      <c r="A50" s="43" t="s">
        <v>85</v>
      </c>
      <c r="B50" s="44">
        <v>806</v>
      </c>
      <c r="C50" s="44">
        <v>80</v>
      </c>
      <c r="D50" s="44">
        <v>10612</v>
      </c>
      <c r="E50" s="44">
        <v>7229</v>
      </c>
      <c r="F50" s="44">
        <v>0</v>
      </c>
      <c r="G50" s="44">
        <v>0</v>
      </c>
      <c r="H50" s="44">
        <v>28</v>
      </c>
      <c r="I50" s="44">
        <v>3285</v>
      </c>
      <c r="J50" s="44">
        <v>61</v>
      </c>
      <c r="K50" s="44">
        <v>0</v>
      </c>
      <c r="L50" s="44">
        <v>0</v>
      </c>
      <c r="M50" s="44">
        <v>1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5</v>
      </c>
      <c r="T50" s="44">
        <v>2</v>
      </c>
      <c r="U50" s="44">
        <v>1</v>
      </c>
    </row>
    <row r="51" spans="1:21" ht="17.25" customHeight="1" x14ac:dyDescent="0.25">
      <c r="A51" s="43" t="s">
        <v>86</v>
      </c>
      <c r="B51" s="44">
        <v>573</v>
      </c>
      <c r="C51" s="44">
        <v>1598</v>
      </c>
      <c r="D51" s="44">
        <v>3411</v>
      </c>
      <c r="E51" s="44">
        <v>2667</v>
      </c>
      <c r="F51" s="44">
        <v>0</v>
      </c>
      <c r="G51" s="44">
        <v>0</v>
      </c>
      <c r="H51" s="44">
        <v>0</v>
      </c>
      <c r="I51" s="44">
        <v>744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</row>
    <row r="52" spans="1:21" ht="17.25" customHeight="1" x14ac:dyDescent="0.25">
      <c r="A52" s="43" t="s">
        <v>87</v>
      </c>
      <c r="B52" s="44">
        <v>735</v>
      </c>
      <c r="C52" s="44">
        <v>663</v>
      </c>
      <c r="D52" s="44">
        <v>4740</v>
      </c>
      <c r="E52" s="44">
        <v>3421</v>
      </c>
      <c r="F52" s="44">
        <v>0</v>
      </c>
      <c r="G52" s="44">
        <v>0</v>
      </c>
      <c r="H52" s="44">
        <v>0</v>
      </c>
      <c r="I52" s="44">
        <v>1318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1</v>
      </c>
    </row>
    <row r="53" spans="1:21" ht="17.25" customHeight="1" x14ac:dyDescent="0.25">
      <c r="A53" s="43" t="s">
        <v>88</v>
      </c>
      <c r="B53" s="44">
        <v>921</v>
      </c>
      <c r="C53" s="44">
        <v>994</v>
      </c>
      <c r="D53" s="44">
        <v>6003</v>
      </c>
      <c r="E53" s="44">
        <v>4737</v>
      </c>
      <c r="F53" s="44">
        <v>0</v>
      </c>
      <c r="G53" s="44">
        <v>0</v>
      </c>
      <c r="H53" s="44">
        <v>25</v>
      </c>
      <c r="I53" s="44">
        <v>1163</v>
      </c>
      <c r="J53" s="44">
        <v>72</v>
      </c>
      <c r="K53" s="44">
        <v>0</v>
      </c>
      <c r="L53" s="44">
        <v>0</v>
      </c>
      <c r="M53" s="44">
        <v>3</v>
      </c>
      <c r="N53" s="44">
        <v>0</v>
      </c>
      <c r="O53" s="44">
        <v>0</v>
      </c>
      <c r="P53" s="44">
        <v>0</v>
      </c>
      <c r="Q53" s="44">
        <v>0</v>
      </c>
      <c r="R53" s="44">
        <v>0</v>
      </c>
      <c r="S53" s="44">
        <v>0</v>
      </c>
      <c r="T53" s="44">
        <v>2</v>
      </c>
      <c r="U53" s="44">
        <v>1</v>
      </c>
    </row>
    <row r="54" spans="1:21" ht="17.25" customHeight="1" x14ac:dyDescent="0.25">
      <c r="A54" s="43" t="s">
        <v>89</v>
      </c>
      <c r="B54" s="44">
        <v>796</v>
      </c>
      <c r="C54" s="44">
        <v>920</v>
      </c>
      <c r="D54" s="44">
        <v>5456</v>
      </c>
      <c r="E54" s="44">
        <v>4123</v>
      </c>
      <c r="F54" s="44">
        <v>0</v>
      </c>
      <c r="G54" s="44">
        <v>0</v>
      </c>
      <c r="H54" s="44">
        <v>10</v>
      </c>
      <c r="I54" s="44">
        <v>1322</v>
      </c>
      <c r="J54" s="44">
        <v>0</v>
      </c>
      <c r="K54" s="44">
        <v>0</v>
      </c>
      <c r="L54" s="44">
        <v>0</v>
      </c>
      <c r="M54" s="44">
        <v>0</v>
      </c>
      <c r="N54" s="44">
        <v>0</v>
      </c>
      <c r="O54" s="44">
        <v>0</v>
      </c>
      <c r="P54" s="44">
        <v>0</v>
      </c>
      <c r="Q54" s="44">
        <v>0</v>
      </c>
      <c r="R54" s="44">
        <v>0</v>
      </c>
      <c r="S54" s="44">
        <v>0</v>
      </c>
      <c r="T54" s="44">
        <v>0</v>
      </c>
      <c r="U54" s="44">
        <v>1</v>
      </c>
    </row>
    <row r="55" spans="1:21" ht="17.25" customHeight="1" x14ac:dyDescent="0.25">
      <c r="A55" s="43" t="s">
        <v>90</v>
      </c>
      <c r="B55" s="44">
        <v>871</v>
      </c>
      <c r="C55" s="44">
        <v>928</v>
      </c>
      <c r="D55" s="44">
        <v>8345</v>
      </c>
      <c r="E55" s="44">
        <v>6180</v>
      </c>
      <c r="F55" s="44">
        <v>0</v>
      </c>
      <c r="G55" s="44">
        <v>0</v>
      </c>
      <c r="H55" s="44">
        <v>27</v>
      </c>
      <c r="I55" s="44">
        <v>2134</v>
      </c>
      <c r="J55" s="44">
        <v>1</v>
      </c>
      <c r="K55" s="44">
        <v>0</v>
      </c>
      <c r="L55" s="44">
        <v>2</v>
      </c>
      <c r="M55" s="44">
        <v>0</v>
      </c>
      <c r="N55" s="44">
        <v>1</v>
      </c>
      <c r="O55" s="44">
        <v>0</v>
      </c>
      <c r="P55" s="44">
        <v>0</v>
      </c>
      <c r="Q55" s="44">
        <v>0</v>
      </c>
      <c r="R55" s="44">
        <v>0</v>
      </c>
      <c r="S55" s="44">
        <v>0</v>
      </c>
      <c r="T55" s="44">
        <v>0</v>
      </c>
      <c r="U55" s="44">
        <v>0</v>
      </c>
    </row>
    <row r="56" spans="1:21" ht="17.25" customHeight="1" x14ac:dyDescent="0.25">
      <c r="A56" s="43" t="s">
        <v>91</v>
      </c>
      <c r="B56" s="44">
        <v>1678</v>
      </c>
      <c r="C56" s="44">
        <v>1561</v>
      </c>
      <c r="D56" s="44">
        <v>15558</v>
      </c>
      <c r="E56" s="44">
        <v>11706</v>
      </c>
      <c r="F56" s="44">
        <v>0</v>
      </c>
      <c r="G56" s="44">
        <v>0</v>
      </c>
      <c r="H56" s="44">
        <v>142</v>
      </c>
      <c r="I56" s="44">
        <v>3573</v>
      </c>
      <c r="J56" s="44">
        <v>103</v>
      </c>
      <c r="K56" s="44">
        <v>0</v>
      </c>
      <c r="L56" s="44">
        <v>5</v>
      </c>
      <c r="M56" s="44">
        <v>26</v>
      </c>
      <c r="N56" s="44">
        <v>3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4">
        <v>0</v>
      </c>
      <c r="U56" s="44">
        <v>0</v>
      </c>
    </row>
    <row r="57" spans="1:21" ht="17.25" customHeight="1" x14ac:dyDescent="0.25">
      <c r="A57" s="43" t="s">
        <v>92</v>
      </c>
      <c r="B57" s="44">
        <v>574</v>
      </c>
      <c r="C57" s="44">
        <v>548</v>
      </c>
      <c r="D57" s="44">
        <v>4776</v>
      </c>
      <c r="E57" s="44">
        <v>3669</v>
      </c>
      <c r="F57" s="44">
        <v>0</v>
      </c>
      <c r="G57" s="44">
        <v>0</v>
      </c>
      <c r="H57" s="44">
        <v>0</v>
      </c>
      <c r="I57" s="44">
        <v>1107</v>
      </c>
      <c r="J57" s="44">
        <v>0</v>
      </c>
      <c r="K57" s="44">
        <v>0</v>
      </c>
      <c r="L57" s="44">
        <v>0</v>
      </c>
      <c r="M57" s="44">
        <v>0</v>
      </c>
      <c r="N57" s="44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4">
        <v>0</v>
      </c>
      <c r="U57" s="44">
        <v>0</v>
      </c>
    </row>
    <row r="58" spans="1:21" ht="17.25" customHeight="1" x14ac:dyDescent="0.25">
      <c r="A58" s="43" t="s">
        <v>93</v>
      </c>
      <c r="B58" s="44">
        <v>2956</v>
      </c>
      <c r="C58" s="44">
        <v>100</v>
      </c>
      <c r="D58" s="44">
        <v>7154</v>
      </c>
      <c r="E58" s="44">
        <v>4358</v>
      </c>
      <c r="F58" s="44">
        <v>0</v>
      </c>
      <c r="G58" s="44">
        <v>0</v>
      </c>
      <c r="H58" s="44">
        <v>0</v>
      </c>
      <c r="I58" s="44">
        <v>2796</v>
      </c>
      <c r="J58" s="44">
        <v>0</v>
      </c>
      <c r="K58" s="44">
        <v>0</v>
      </c>
      <c r="L58" s="44">
        <v>0</v>
      </c>
      <c r="M58" s="44">
        <v>0</v>
      </c>
      <c r="N58" s="44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4">
        <v>0</v>
      </c>
      <c r="U58" s="44">
        <v>0</v>
      </c>
    </row>
    <row r="59" spans="1:21" ht="17.25" customHeight="1" x14ac:dyDescent="0.25">
      <c r="A59" s="43" t="s">
        <v>94</v>
      </c>
      <c r="B59" s="44">
        <v>1569</v>
      </c>
      <c r="C59" s="44">
        <v>1983</v>
      </c>
      <c r="D59" s="44">
        <v>9937</v>
      </c>
      <c r="E59" s="44">
        <v>8036</v>
      </c>
      <c r="F59" s="44">
        <v>0</v>
      </c>
      <c r="G59" s="44">
        <v>0</v>
      </c>
      <c r="H59" s="44">
        <v>19</v>
      </c>
      <c r="I59" s="44">
        <v>1879</v>
      </c>
      <c r="J59" s="44">
        <v>0</v>
      </c>
      <c r="K59" s="44">
        <v>0</v>
      </c>
      <c r="L59" s="44">
        <v>2</v>
      </c>
      <c r="M59" s="44">
        <v>1</v>
      </c>
      <c r="N59" s="44">
        <v>0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4">
        <v>0</v>
      </c>
      <c r="U59" s="44">
        <v>0</v>
      </c>
    </row>
    <row r="60" spans="1:21" ht="17.25" customHeight="1" x14ac:dyDescent="0.25">
      <c r="A60" s="43" t="s">
        <v>95</v>
      </c>
      <c r="B60" s="44">
        <v>871</v>
      </c>
      <c r="C60" s="44">
        <v>846</v>
      </c>
      <c r="D60" s="44">
        <v>6217</v>
      </c>
      <c r="E60" s="44">
        <v>4800</v>
      </c>
      <c r="F60" s="44">
        <v>0</v>
      </c>
      <c r="G60" s="44">
        <v>0</v>
      </c>
      <c r="H60" s="44">
        <v>30</v>
      </c>
      <c r="I60" s="44">
        <v>1355</v>
      </c>
      <c r="J60" s="44">
        <v>28</v>
      </c>
      <c r="K60" s="44">
        <v>0</v>
      </c>
      <c r="L60" s="44">
        <v>0</v>
      </c>
      <c r="M60" s="44">
        <v>0</v>
      </c>
      <c r="N60" s="44">
        <v>0</v>
      </c>
      <c r="O60" s="44">
        <v>0</v>
      </c>
      <c r="P60" s="44">
        <v>0</v>
      </c>
      <c r="Q60" s="44">
        <v>0</v>
      </c>
      <c r="R60" s="44">
        <v>3</v>
      </c>
      <c r="S60" s="44">
        <v>0</v>
      </c>
      <c r="T60" s="44">
        <v>0</v>
      </c>
      <c r="U60" s="44">
        <v>1</v>
      </c>
    </row>
    <row r="61" spans="1:21" ht="17.25" customHeight="1" x14ac:dyDescent="0.25">
      <c r="A61" s="42" t="s">
        <v>915</v>
      </c>
      <c r="B61" s="42">
        <f>SUM(B62:B86)</f>
        <v>18166</v>
      </c>
      <c r="C61" s="42">
        <f t="shared" ref="C61:U61" si="3">SUM(C62:C86)</f>
        <v>29024</v>
      </c>
      <c r="D61" s="42">
        <f t="shared" si="3"/>
        <v>230553</v>
      </c>
      <c r="E61" s="42">
        <f t="shared" si="3"/>
        <v>194089</v>
      </c>
      <c r="F61" s="42">
        <f t="shared" si="3"/>
        <v>0</v>
      </c>
      <c r="G61" s="42">
        <f t="shared" si="3"/>
        <v>0</v>
      </c>
      <c r="H61" s="42">
        <f t="shared" si="3"/>
        <v>321</v>
      </c>
      <c r="I61" s="42">
        <f t="shared" si="3"/>
        <v>35915</v>
      </c>
      <c r="J61" s="42">
        <f t="shared" si="3"/>
        <v>149</v>
      </c>
      <c r="K61" s="42">
        <f t="shared" si="3"/>
        <v>0</v>
      </c>
      <c r="L61" s="42">
        <f t="shared" si="3"/>
        <v>0</v>
      </c>
      <c r="M61" s="42">
        <f t="shared" si="3"/>
        <v>20</v>
      </c>
      <c r="N61" s="42">
        <f t="shared" si="3"/>
        <v>0</v>
      </c>
      <c r="O61" s="42">
        <f t="shared" si="3"/>
        <v>0</v>
      </c>
      <c r="P61" s="42">
        <f t="shared" si="3"/>
        <v>0</v>
      </c>
      <c r="Q61" s="42">
        <f t="shared" si="3"/>
        <v>0</v>
      </c>
      <c r="R61" s="42">
        <f t="shared" si="3"/>
        <v>0</v>
      </c>
      <c r="S61" s="42">
        <f t="shared" si="3"/>
        <v>1</v>
      </c>
      <c r="T61" s="42">
        <f t="shared" si="3"/>
        <v>50</v>
      </c>
      <c r="U61" s="42">
        <f t="shared" si="3"/>
        <v>8</v>
      </c>
    </row>
    <row r="62" spans="1:21" ht="17.25" customHeight="1" x14ac:dyDescent="0.25">
      <c r="A62" s="43" t="s">
        <v>482</v>
      </c>
      <c r="B62" s="44">
        <v>453</v>
      </c>
      <c r="C62" s="44">
        <v>154</v>
      </c>
      <c r="D62" s="44">
        <v>4319</v>
      </c>
      <c r="E62" s="44">
        <v>3297</v>
      </c>
      <c r="F62" s="44">
        <v>0</v>
      </c>
      <c r="G62" s="44">
        <v>0</v>
      </c>
      <c r="H62" s="44">
        <v>0</v>
      </c>
      <c r="I62" s="44">
        <v>1020</v>
      </c>
      <c r="J62" s="44">
        <v>0</v>
      </c>
      <c r="K62" s="44">
        <v>0</v>
      </c>
      <c r="L62" s="44">
        <v>0</v>
      </c>
      <c r="M62" s="44">
        <v>0</v>
      </c>
      <c r="N62" s="44">
        <v>0</v>
      </c>
      <c r="O62" s="44">
        <v>0</v>
      </c>
      <c r="P62" s="44">
        <v>0</v>
      </c>
      <c r="Q62" s="44">
        <v>0</v>
      </c>
      <c r="R62" s="44">
        <v>0</v>
      </c>
      <c r="S62" s="44">
        <v>0</v>
      </c>
      <c r="T62" s="44">
        <v>2</v>
      </c>
      <c r="U62" s="44">
        <v>0</v>
      </c>
    </row>
    <row r="63" spans="1:21" ht="17.25" customHeight="1" x14ac:dyDescent="0.25">
      <c r="A63" s="43" t="s">
        <v>483</v>
      </c>
      <c r="B63" s="44">
        <v>257</v>
      </c>
      <c r="C63" s="44">
        <v>422</v>
      </c>
      <c r="D63" s="44">
        <v>3383</v>
      </c>
      <c r="E63" s="44">
        <v>2929</v>
      </c>
      <c r="F63" s="44">
        <v>0</v>
      </c>
      <c r="G63" s="44">
        <v>0</v>
      </c>
      <c r="H63" s="44">
        <v>3</v>
      </c>
      <c r="I63" s="44">
        <v>449</v>
      </c>
      <c r="J63" s="44">
        <v>0</v>
      </c>
      <c r="K63" s="44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4">
        <v>0</v>
      </c>
      <c r="R63" s="44">
        <v>0</v>
      </c>
      <c r="S63" s="44">
        <v>0</v>
      </c>
      <c r="T63" s="44">
        <v>2</v>
      </c>
      <c r="U63" s="44">
        <v>0</v>
      </c>
    </row>
    <row r="64" spans="1:21" ht="17.25" customHeight="1" x14ac:dyDescent="0.25">
      <c r="A64" s="43" t="s">
        <v>916</v>
      </c>
      <c r="B64" s="44">
        <v>522</v>
      </c>
      <c r="C64" s="44">
        <v>384</v>
      </c>
      <c r="D64" s="44">
        <v>5109</v>
      </c>
      <c r="E64" s="44">
        <v>4756</v>
      </c>
      <c r="F64" s="44">
        <v>0</v>
      </c>
      <c r="G64" s="44">
        <v>0</v>
      </c>
      <c r="H64" s="44">
        <v>0</v>
      </c>
      <c r="I64" s="44">
        <v>351</v>
      </c>
      <c r="J64" s="44">
        <v>0</v>
      </c>
      <c r="K64" s="44">
        <v>0</v>
      </c>
      <c r="L64" s="44">
        <v>0</v>
      </c>
      <c r="M64" s="44">
        <v>0</v>
      </c>
      <c r="N64" s="44">
        <v>0</v>
      </c>
      <c r="O64" s="44">
        <v>0</v>
      </c>
      <c r="P64" s="44">
        <v>0</v>
      </c>
      <c r="Q64" s="44">
        <v>0</v>
      </c>
      <c r="R64" s="44">
        <v>0</v>
      </c>
      <c r="S64" s="44">
        <v>0</v>
      </c>
      <c r="T64" s="44">
        <v>2</v>
      </c>
      <c r="U64" s="44">
        <v>0</v>
      </c>
    </row>
    <row r="65" spans="1:21" ht="17.25" customHeight="1" x14ac:dyDescent="0.25">
      <c r="A65" s="43" t="s">
        <v>917</v>
      </c>
      <c r="B65" s="44">
        <v>669</v>
      </c>
      <c r="C65" s="44">
        <v>81</v>
      </c>
      <c r="D65" s="44">
        <v>5731</v>
      </c>
      <c r="E65" s="44">
        <v>4854</v>
      </c>
      <c r="F65" s="44">
        <v>0</v>
      </c>
      <c r="G65" s="44">
        <v>0</v>
      </c>
      <c r="H65" s="44">
        <v>0</v>
      </c>
      <c r="I65" s="44">
        <v>875</v>
      </c>
      <c r="J65" s="44">
        <v>0</v>
      </c>
      <c r="K65" s="44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4">
        <v>0</v>
      </c>
      <c r="R65" s="44">
        <v>0</v>
      </c>
      <c r="S65" s="44">
        <v>0</v>
      </c>
      <c r="T65" s="44">
        <v>2</v>
      </c>
      <c r="U65" s="44">
        <v>0</v>
      </c>
    </row>
    <row r="66" spans="1:21" ht="17.25" customHeight="1" x14ac:dyDescent="0.25">
      <c r="A66" s="43" t="s">
        <v>486</v>
      </c>
      <c r="B66" s="44">
        <v>1439</v>
      </c>
      <c r="C66" s="44">
        <v>550</v>
      </c>
      <c r="D66" s="44">
        <v>15056</v>
      </c>
      <c r="E66" s="44">
        <v>12338</v>
      </c>
      <c r="F66" s="44">
        <v>0</v>
      </c>
      <c r="G66" s="44">
        <v>0</v>
      </c>
      <c r="H66" s="44">
        <v>27</v>
      </c>
      <c r="I66" s="44">
        <v>2686</v>
      </c>
      <c r="J66" s="44">
        <v>3</v>
      </c>
      <c r="K66" s="44">
        <v>0</v>
      </c>
      <c r="L66" s="44">
        <v>0</v>
      </c>
      <c r="M66" s="44">
        <v>0</v>
      </c>
      <c r="N66" s="44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4">
        <v>2</v>
      </c>
      <c r="U66" s="44">
        <v>0</v>
      </c>
    </row>
    <row r="67" spans="1:21" ht="17.25" customHeight="1" x14ac:dyDescent="0.25">
      <c r="A67" s="43" t="s">
        <v>918</v>
      </c>
      <c r="B67" s="44">
        <v>763</v>
      </c>
      <c r="C67" s="44">
        <v>1435</v>
      </c>
      <c r="D67" s="44">
        <v>10591</v>
      </c>
      <c r="E67" s="44">
        <v>8164</v>
      </c>
      <c r="F67" s="44">
        <v>0</v>
      </c>
      <c r="G67" s="44">
        <v>0</v>
      </c>
      <c r="H67" s="44">
        <v>4</v>
      </c>
      <c r="I67" s="44">
        <v>2415</v>
      </c>
      <c r="J67" s="44">
        <v>6</v>
      </c>
      <c r="K67" s="44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4">
        <v>2</v>
      </c>
      <c r="U67" s="44">
        <v>0</v>
      </c>
    </row>
    <row r="68" spans="1:21" ht="17.25" customHeight="1" x14ac:dyDescent="0.25">
      <c r="A68" s="43" t="s">
        <v>488</v>
      </c>
      <c r="B68" s="44">
        <v>972</v>
      </c>
      <c r="C68" s="44">
        <v>630</v>
      </c>
      <c r="D68" s="44">
        <v>6947</v>
      </c>
      <c r="E68" s="44">
        <v>6154</v>
      </c>
      <c r="F68" s="44">
        <v>0</v>
      </c>
      <c r="G68" s="44">
        <v>0</v>
      </c>
      <c r="H68" s="44">
        <v>49</v>
      </c>
      <c r="I68" s="44">
        <v>741</v>
      </c>
      <c r="J68" s="44">
        <v>1</v>
      </c>
      <c r="K68" s="44">
        <v>0</v>
      </c>
      <c r="L68" s="44">
        <v>0</v>
      </c>
      <c r="M68" s="44">
        <v>0</v>
      </c>
      <c r="N68" s="44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4">
        <v>2</v>
      </c>
      <c r="U68" s="44">
        <v>0</v>
      </c>
    </row>
    <row r="69" spans="1:21" ht="17.25" customHeight="1" x14ac:dyDescent="0.25">
      <c r="A69" s="43" t="s">
        <v>489</v>
      </c>
      <c r="B69" s="44">
        <v>562</v>
      </c>
      <c r="C69" s="44">
        <v>0</v>
      </c>
      <c r="D69" s="44">
        <v>7281</v>
      </c>
      <c r="E69" s="44">
        <v>5010</v>
      </c>
      <c r="F69" s="44">
        <v>0</v>
      </c>
      <c r="G69" s="44">
        <v>0</v>
      </c>
      <c r="H69" s="44">
        <v>1</v>
      </c>
      <c r="I69" s="44">
        <v>2266</v>
      </c>
      <c r="J69" s="44">
        <v>2</v>
      </c>
      <c r="K69" s="44">
        <v>0</v>
      </c>
      <c r="L69" s="44">
        <v>0</v>
      </c>
      <c r="M69" s="44">
        <v>0</v>
      </c>
      <c r="N69" s="44">
        <v>0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  <c r="T69" s="44">
        <v>2</v>
      </c>
      <c r="U69" s="44">
        <v>0</v>
      </c>
    </row>
    <row r="70" spans="1:21" ht="17.25" customHeight="1" x14ac:dyDescent="0.25">
      <c r="A70" s="43" t="s">
        <v>490</v>
      </c>
      <c r="B70" s="44">
        <v>909</v>
      </c>
      <c r="C70" s="44">
        <v>627</v>
      </c>
      <c r="D70" s="44">
        <v>10194</v>
      </c>
      <c r="E70" s="44">
        <v>8572</v>
      </c>
      <c r="F70" s="44">
        <v>0</v>
      </c>
      <c r="G70" s="44">
        <v>0</v>
      </c>
      <c r="H70" s="44">
        <v>0</v>
      </c>
      <c r="I70" s="44">
        <v>1620</v>
      </c>
      <c r="J70" s="44">
        <v>0</v>
      </c>
      <c r="K70" s="44">
        <v>0</v>
      </c>
      <c r="L70" s="44">
        <v>0</v>
      </c>
      <c r="M70" s="44">
        <v>0</v>
      </c>
      <c r="N70" s="44">
        <v>0</v>
      </c>
      <c r="O70" s="44">
        <v>0</v>
      </c>
      <c r="P70" s="44">
        <v>0</v>
      </c>
      <c r="Q70" s="44">
        <v>0</v>
      </c>
      <c r="R70" s="44">
        <v>0</v>
      </c>
      <c r="S70" s="44">
        <v>0</v>
      </c>
      <c r="T70" s="44">
        <v>2</v>
      </c>
      <c r="U70" s="44">
        <v>0</v>
      </c>
    </row>
    <row r="71" spans="1:21" ht="17.25" customHeight="1" x14ac:dyDescent="0.25">
      <c r="A71" s="43" t="s">
        <v>491</v>
      </c>
      <c r="B71" s="44">
        <v>229</v>
      </c>
      <c r="C71" s="44">
        <v>3765</v>
      </c>
      <c r="D71" s="44">
        <v>3128</v>
      </c>
      <c r="E71" s="44">
        <v>2705</v>
      </c>
      <c r="F71" s="44">
        <v>0</v>
      </c>
      <c r="G71" s="44">
        <v>0</v>
      </c>
      <c r="H71" s="44">
        <v>0</v>
      </c>
      <c r="I71" s="44">
        <v>421</v>
      </c>
      <c r="J71" s="44">
        <v>0</v>
      </c>
      <c r="K71" s="44">
        <v>0</v>
      </c>
      <c r="L71" s="44">
        <v>0</v>
      </c>
      <c r="M71" s="44">
        <v>0</v>
      </c>
      <c r="N71" s="44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</v>
      </c>
      <c r="T71" s="44">
        <v>2</v>
      </c>
      <c r="U71" s="44">
        <v>0</v>
      </c>
    </row>
    <row r="72" spans="1:21" ht="17.25" customHeight="1" x14ac:dyDescent="0.25">
      <c r="A72" s="43" t="s">
        <v>492</v>
      </c>
      <c r="B72" s="44">
        <v>578</v>
      </c>
      <c r="C72" s="44">
        <v>1820</v>
      </c>
      <c r="D72" s="44">
        <v>8683</v>
      </c>
      <c r="E72" s="44">
        <v>7889</v>
      </c>
      <c r="F72" s="44">
        <v>0</v>
      </c>
      <c r="G72" s="44">
        <v>0</v>
      </c>
      <c r="H72" s="44">
        <v>6</v>
      </c>
      <c r="I72" s="44">
        <v>785</v>
      </c>
      <c r="J72" s="44">
        <v>0</v>
      </c>
      <c r="K72" s="44">
        <v>0</v>
      </c>
      <c r="L72" s="44">
        <v>0</v>
      </c>
      <c r="M72" s="44">
        <v>1</v>
      </c>
      <c r="N72" s="44">
        <v>0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  <c r="T72" s="44">
        <v>2</v>
      </c>
      <c r="U72" s="44">
        <v>0</v>
      </c>
    </row>
    <row r="73" spans="1:21" ht="17.25" customHeight="1" x14ac:dyDescent="0.25">
      <c r="A73" s="43" t="s">
        <v>493</v>
      </c>
      <c r="B73" s="44">
        <v>209</v>
      </c>
      <c r="C73" s="44">
        <v>120</v>
      </c>
      <c r="D73" s="44">
        <v>5191</v>
      </c>
      <c r="E73" s="44">
        <v>4821</v>
      </c>
      <c r="F73" s="44">
        <v>0</v>
      </c>
      <c r="G73" s="44">
        <v>0</v>
      </c>
      <c r="H73" s="44">
        <v>0</v>
      </c>
      <c r="I73" s="44">
        <v>366</v>
      </c>
      <c r="J73" s="44">
        <v>2</v>
      </c>
      <c r="K73" s="44">
        <v>0</v>
      </c>
      <c r="L73" s="44">
        <v>0</v>
      </c>
      <c r="M73" s="44">
        <v>0</v>
      </c>
      <c r="N73" s="44">
        <v>0</v>
      </c>
      <c r="O73" s="44">
        <v>0</v>
      </c>
      <c r="P73" s="44">
        <v>0</v>
      </c>
      <c r="Q73" s="44">
        <v>0</v>
      </c>
      <c r="R73" s="44">
        <v>0</v>
      </c>
      <c r="S73" s="44">
        <v>0</v>
      </c>
      <c r="T73" s="44">
        <v>2</v>
      </c>
      <c r="U73" s="44">
        <v>0</v>
      </c>
    </row>
    <row r="74" spans="1:21" ht="17.25" customHeight="1" x14ac:dyDescent="0.25">
      <c r="A74" s="43" t="s">
        <v>494</v>
      </c>
      <c r="B74" s="44">
        <v>382</v>
      </c>
      <c r="C74" s="44">
        <v>2491</v>
      </c>
      <c r="D74" s="44">
        <v>5125</v>
      </c>
      <c r="E74" s="44">
        <v>4512</v>
      </c>
      <c r="F74" s="44">
        <v>0</v>
      </c>
      <c r="G74" s="44">
        <v>0</v>
      </c>
      <c r="H74" s="44">
        <v>0</v>
      </c>
      <c r="I74" s="44">
        <v>611</v>
      </c>
      <c r="J74" s="44">
        <v>0</v>
      </c>
      <c r="K74" s="44">
        <v>0</v>
      </c>
      <c r="L74" s="44">
        <v>0</v>
      </c>
      <c r="M74" s="44">
        <v>0</v>
      </c>
      <c r="N74" s="44">
        <v>0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4">
        <v>2</v>
      </c>
      <c r="U74" s="44">
        <v>0</v>
      </c>
    </row>
    <row r="75" spans="1:21" ht="17.25" customHeight="1" x14ac:dyDescent="0.25">
      <c r="A75" s="43" t="s">
        <v>495</v>
      </c>
      <c r="B75" s="44">
        <v>1558</v>
      </c>
      <c r="C75" s="44">
        <v>582</v>
      </c>
      <c r="D75" s="44">
        <v>13327</v>
      </c>
      <c r="E75" s="44">
        <v>8254</v>
      </c>
      <c r="F75" s="44">
        <v>0</v>
      </c>
      <c r="G75" s="44">
        <v>0</v>
      </c>
      <c r="H75" s="44">
        <v>49</v>
      </c>
      <c r="I75" s="44">
        <v>4999</v>
      </c>
      <c r="J75" s="44">
        <v>23</v>
      </c>
      <c r="K75" s="44">
        <v>0</v>
      </c>
      <c r="L75" s="44">
        <v>0</v>
      </c>
      <c r="M75" s="44">
        <v>0</v>
      </c>
      <c r="N75" s="44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4">
        <v>2</v>
      </c>
      <c r="U75" s="44">
        <v>0</v>
      </c>
    </row>
    <row r="76" spans="1:21" ht="17.25" customHeight="1" x14ac:dyDescent="0.25">
      <c r="A76" s="43" t="s">
        <v>496</v>
      </c>
      <c r="B76" s="44">
        <v>365</v>
      </c>
      <c r="C76" s="44">
        <v>601</v>
      </c>
      <c r="D76" s="44">
        <v>7296</v>
      </c>
      <c r="E76" s="44">
        <v>5956</v>
      </c>
      <c r="F76" s="44">
        <v>0</v>
      </c>
      <c r="G76" s="44">
        <v>0</v>
      </c>
      <c r="H76" s="44">
        <v>0</v>
      </c>
      <c r="I76" s="44">
        <v>1323</v>
      </c>
      <c r="J76" s="44">
        <v>14</v>
      </c>
      <c r="K76" s="44">
        <v>0</v>
      </c>
      <c r="L76" s="44">
        <v>0</v>
      </c>
      <c r="M76" s="44">
        <v>1</v>
      </c>
      <c r="N76" s="44">
        <v>0</v>
      </c>
      <c r="O76" s="44">
        <v>0</v>
      </c>
      <c r="P76" s="44">
        <v>0</v>
      </c>
      <c r="Q76" s="44">
        <v>0</v>
      </c>
      <c r="R76" s="44">
        <v>0</v>
      </c>
      <c r="S76" s="44">
        <v>0</v>
      </c>
      <c r="T76" s="44">
        <v>2</v>
      </c>
      <c r="U76" s="44">
        <v>0</v>
      </c>
    </row>
    <row r="77" spans="1:21" ht="17.25" customHeight="1" x14ac:dyDescent="0.25">
      <c r="A77" s="43" t="s">
        <v>497</v>
      </c>
      <c r="B77" s="44">
        <v>962</v>
      </c>
      <c r="C77" s="44">
        <v>1100</v>
      </c>
      <c r="D77" s="44">
        <v>11243</v>
      </c>
      <c r="E77" s="44">
        <v>8970</v>
      </c>
      <c r="F77" s="44">
        <v>0</v>
      </c>
      <c r="G77" s="44">
        <v>0</v>
      </c>
      <c r="H77" s="44">
        <v>21</v>
      </c>
      <c r="I77" s="44">
        <v>2250</v>
      </c>
      <c r="J77" s="44">
        <v>0</v>
      </c>
      <c r="K77" s="44">
        <v>0</v>
      </c>
      <c r="L77" s="44">
        <v>0</v>
      </c>
      <c r="M77" s="44">
        <v>0</v>
      </c>
      <c r="N77" s="44">
        <v>0</v>
      </c>
      <c r="O77" s="44">
        <v>0</v>
      </c>
      <c r="P77" s="44">
        <v>0</v>
      </c>
      <c r="Q77" s="44">
        <v>0</v>
      </c>
      <c r="R77" s="44">
        <v>0</v>
      </c>
      <c r="S77" s="44">
        <v>0</v>
      </c>
      <c r="T77" s="44">
        <v>2</v>
      </c>
      <c r="U77" s="44">
        <v>0</v>
      </c>
    </row>
    <row r="78" spans="1:21" ht="17.25" customHeight="1" x14ac:dyDescent="0.25">
      <c r="A78" s="43" t="s">
        <v>498</v>
      </c>
      <c r="B78" s="44">
        <v>568</v>
      </c>
      <c r="C78" s="44">
        <v>604</v>
      </c>
      <c r="D78" s="44">
        <v>9012</v>
      </c>
      <c r="E78" s="44">
        <v>8258</v>
      </c>
      <c r="F78" s="44">
        <v>0</v>
      </c>
      <c r="G78" s="44">
        <v>0</v>
      </c>
      <c r="H78" s="44">
        <v>9</v>
      </c>
      <c r="I78" s="44">
        <v>733</v>
      </c>
      <c r="J78" s="44">
        <v>10</v>
      </c>
      <c r="K78" s="44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4">
        <v>0</v>
      </c>
      <c r="R78" s="44">
        <v>0</v>
      </c>
      <c r="S78" s="44">
        <v>0</v>
      </c>
      <c r="T78" s="44">
        <v>2</v>
      </c>
      <c r="U78" s="44">
        <v>0</v>
      </c>
    </row>
    <row r="79" spans="1:21" ht="17.25" customHeight="1" x14ac:dyDescent="0.25">
      <c r="A79" s="43" t="s">
        <v>499</v>
      </c>
      <c r="B79" s="44">
        <v>431</v>
      </c>
      <c r="C79" s="44">
        <v>156</v>
      </c>
      <c r="D79" s="44">
        <v>9574</v>
      </c>
      <c r="E79" s="44">
        <v>8780</v>
      </c>
      <c r="F79" s="44">
        <v>0</v>
      </c>
      <c r="G79" s="44">
        <v>0</v>
      </c>
      <c r="H79" s="44">
        <v>0</v>
      </c>
      <c r="I79" s="44">
        <v>792</v>
      </c>
      <c r="J79" s="44">
        <v>0</v>
      </c>
      <c r="K79" s="44">
        <v>0</v>
      </c>
      <c r="L79" s="44">
        <v>0</v>
      </c>
      <c r="M79" s="44">
        <v>0</v>
      </c>
      <c r="N79" s="44">
        <v>0</v>
      </c>
      <c r="O79" s="44">
        <v>0</v>
      </c>
      <c r="P79" s="44">
        <v>0</v>
      </c>
      <c r="Q79" s="44">
        <v>0</v>
      </c>
      <c r="R79" s="44">
        <v>0</v>
      </c>
      <c r="S79" s="44">
        <v>0</v>
      </c>
      <c r="T79" s="44">
        <v>2</v>
      </c>
      <c r="U79" s="44">
        <v>0</v>
      </c>
    </row>
    <row r="80" spans="1:21" ht="17.25" customHeight="1" x14ac:dyDescent="0.25">
      <c r="A80" s="43" t="s">
        <v>500</v>
      </c>
      <c r="B80" s="44">
        <v>3514</v>
      </c>
      <c r="C80" s="44">
        <v>3597</v>
      </c>
      <c r="D80" s="44">
        <v>59753</v>
      </c>
      <c r="E80" s="44">
        <v>52757</v>
      </c>
      <c r="F80" s="44">
        <v>0</v>
      </c>
      <c r="G80" s="44">
        <v>0</v>
      </c>
      <c r="H80" s="44">
        <v>108</v>
      </c>
      <c r="I80" s="44">
        <v>6777</v>
      </c>
      <c r="J80" s="44">
        <v>82</v>
      </c>
      <c r="K80" s="44">
        <v>0</v>
      </c>
      <c r="L80" s="44">
        <v>0</v>
      </c>
      <c r="M80" s="44">
        <v>18</v>
      </c>
      <c r="N80" s="44">
        <v>0</v>
      </c>
      <c r="O80" s="44">
        <v>0</v>
      </c>
      <c r="P80" s="44">
        <v>0</v>
      </c>
      <c r="Q80" s="44">
        <v>0</v>
      </c>
      <c r="R80" s="44">
        <v>0</v>
      </c>
      <c r="S80" s="44">
        <v>1</v>
      </c>
      <c r="T80" s="44">
        <v>2</v>
      </c>
      <c r="U80" s="44">
        <v>8</v>
      </c>
    </row>
    <row r="81" spans="1:21" ht="17.25" customHeight="1" x14ac:dyDescent="0.25">
      <c r="A81" s="43" t="s">
        <v>501</v>
      </c>
      <c r="B81" s="44">
        <v>562</v>
      </c>
      <c r="C81" s="44">
        <v>1627</v>
      </c>
      <c r="D81" s="44">
        <v>5523</v>
      </c>
      <c r="E81" s="44">
        <v>4765</v>
      </c>
      <c r="F81" s="44">
        <v>0</v>
      </c>
      <c r="G81" s="44">
        <v>0</v>
      </c>
      <c r="H81" s="44">
        <v>41</v>
      </c>
      <c r="I81" s="44">
        <v>714</v>
      </c>
      <c r="J81" s="44">
        <v>1</v>
      </c>
      <c r="K81" s="44">
        <v>0</v>
      </c>
      <c r="L81" s="44">
        <v>0</v>
      </c>
      <c r="M81" s="44">
        <v>0</v>
      </c>
      <c r="N81" s="44">
        <v>0</v>
      </c>
      <c r="O81" s="44">
        <v>0</v>
      </c>
      <c r="P81" s="44">
        <v>0</v>
      </c>
      <c r="Q81" s="44">
        <v>0</v>
      </c>
      <c r="R81" s="44">
        <v>0</v>
      </c>
      <c r="S81" s="44">
        <v>0</v>
      </c>
      <c r="T81" s="44">
        <v>2</v>
      </c>
      <c r="U81" s="44">
        <v>0</v>
      </c>
    </row>
    <row r="82" spans="1:21" ht="17.25" customHeight="1" x14ac:dyDescent="0.25">
      <c r="A82" s="43" t="s">
        <v>502</v>
      </c>
      <c r="B82" s="44">
        <v>392</v>
      </c>
      <c r="C82" s="44">
        <v>3827</v>
      </c>
      <c r="D82" s="44">
        <v>3872</v>
      </c>
      <c r="E82" s="44">
        <v>3420</v>
      </c>
      <c r="F82" s="44">
        <v>0</v>
      </c>
      <c r="G82" s="44">
        <v>0</v>
      </c>
      <c r="H82" s="44">
        <v>0</v>
      </c>
      <c r="I82" s="44">
        <v>450</v>
      </c>
      <c r="J82" s="44">
        <v>0</v>
      </c>
      <c r="K82" s="44">
        <v>0</v>
      </c>
      <c r="L82" s="44">
        <v>0</v>
      </c>
      <c r="M82" s="44">
        <v>0</v>
      </c>
      <c r="N82" s="44">
        <v>0</v>
      </c>
      <c r="O82" s="44">
        <v>0</v>
      </c>
      <c r="P82" s="44">
        <v>0</v>
      </c>
      <c r="Q82" s="44">
        <v>0</v>
      </c>
      <c r="R82" s="44">
        <v>0</v>
      </c>
      <c r="S82" s="44">
        <v>0</v>
      </c>
      <c r="T82" s="44">
        <v>2</v>
      </c>
      <c r="U82" s="44">
        <v>0</v>
      </c>
    </row>
    <row r="83" spans="1:21" ht="17.25" customHeight="1" x14ac:dyDescent="0.25">
      <c r="A83" s="43" t="s">
        <v>503</v>
      </c>
      <c r="B83" s="44">
        <v>492</v>
      </c>
      <c r="C83" s="44">
        <v>545</v>
      </c>
      <c r="D83" s="44">
        <v>6014</v>
      </c>
      <c r="E83" s="44">
        <v>4681</v>
      </c>
      <c r="F83" s="44">
        <v>0</v>
      </c>
      <c r="G83" s="44">
        <v>0</v>
      </c>
      <c r="H83" s="44">
        <v>2</v>
      </c>
      <c r="I83" s="44">
        <v>1326</v>
      </c>
      <c r="J83" s="44">
        <v>3</v>
      </c>
      <c r="K83" s="44">
        <v>0</v>
      </c>
      <c r="L83" s="44">
        <v>0</v>
      </c>
      <c r="M83" s="44">
        <v>0</v>
      </c>
      <c r="N83" s="44">
        <v>0</v>
      </c>
      <c r="O83" s="44">
        <v>0</v>
      </c>
      <c r="P83" s="44">
        <v>0</v>
      </c>
      <c r="Q83" s="44">
        <v>0</v>
      </c>
      <c r="R83" s="44">
        <v>0</v>
      </c>
      <c r="S83" s="44">
        <v>0</v>
      </c>
      <c r="T83" s="44">
        <v>2</v>
      </c>
      <c r="U83" s="44">
        <v>0</v>
      </c>
    </row>
    <row r="84" spans="1:21" ht="17.25" customHeight="1" x14ac:dyDescent="0.25">
      <c r="A84" s="43" t="s">
        <v>504</v>
      </c>
      <c r="B84" s="44">
        <v>439</v>
      </c>
      <c r="C84" s="44">
        <v>273</v>
      </c>
      <c r="D84" s="44">
        <v>5290</v>
      </c>
      <c r="E84" s="44">
        <v>4567</v>
      </c>
      <c r="F84" s="44">
        <v>0</v>
      </c>
      <c r="G84" s="44">
        <v>0</v>
      </c>
      <c r="H84" s="44">
        <v>0</v>
      </c>
      <c r="I84" s="44">
        <v>721</v>
      </c>
      <c r="J84" s="44">
        <v>0</v>
      </c>
      <c r="K84" s="44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4">
        <v>0</v>
      </c>
      <c r="R84" s="44">
        <v>0</v>
      </c>
      <c r="S84" s="44">
        <v>0</v>
      </c>
      <c r="T84" s="44">
        <v>2</v>
      </c>
      <c r="U84" s="44">
        <v>0</v>
      </c>
    </row>
    <row r="85" spans="1:21" ht="17.25" customHeight="1" x14ac:dyDescent="0.25">
      <c r="A85" s="43" t="s">
        <v>505</v>
      </c>
      <c r="B85" s="44">
        <v>460</v>
      </c>
      <c r="C85" s="44">
        <v>2700</v>
      </c>
      <c r="D85" s="44">
        <v>3865</v>
      </c>
      <c r="E85" s="44">
        <v>3501</v>
      </c>
      <c r="F85" s="44">
        <v>0</v>
      </c>
      <c r="G85" s="44">
        <v>0</v>
      </c>
      <c r="H85" s="44">
        <v>0</v>
      </c>
      <c r="I85" s="44">
        <v>361</v>
      </c>
      <c r="J85" s="44">
        <v>1</v>
      </c>
      <c r="K85" s="44">
        <v>0</v>
      </c>
      <c r="L85" s="44">
        <v>0</v>
      </c>
      <c r="M85" s="44">
        <v>0</v>
      </c>
      <c r="N85" s="44">
        <v>0</v>
      </c>
      <c r="O85" s="44">
        <v>0</v>
      </c>
      <c r="P85" s="44">
        <v>0</v>
      </c>
      <c r="Q85" s="44">
        <v>0</v>
      </c>
      <c r="R85" s="44">
        <v>0</v>
      </c>
      <c r="S85" s="44">
        <v>0</v>
      </c>
      <c r="T85" s="44">
        <v>2</v>
      </c>
      <c r="U85" s="44">
        <v>0</v>
      </c>
    </row>
    <row r="86" spans="1:21" ht="17.25" customHeight="1" x14ac:dyDescent="0.25">
      <c r="A86" s="43" t="s">
        <v>506</v>
      </c>
      <c r="B86" s="44">
        <v>479</v>
      </c>
      <c r="C86" s="44">
        <v>933</v>
      </c>
      <c r="D86" s="44">
        <v>5046</v>
      </c>
      <c r="E86" s="44">
        <v>4179</v>
      </c>
      <c r="F86" s="44">
        <v>0</v>
      </c>
      <c r="G86" s="44">
        <v>0</v>
      </c>
      <c r="H86" s="44">
        <v>1</v>
      </c>
      <c r="I86" s="44">
        <v>863</v>
      </c>
      <c r="J86" s="44">
        <v>1</v>
      </c>
      <c r="K86" s="44">
        <v>0</v>
      </c>
      <c r="L86" s="44">
        <v>0</v>
      </c>
      <c r="M86" s="44">
        <v>0</v>
      </c>
      <c r="N86" s="44">
        <v>0</v>
      </c>
      <c r="O86" s="44">
        <v>0</v>
      </c>
      <c r="P86" s="44">
        <v>0</v>
      </c>
      <c r="Q86" s="44">
        <v>0</v>
      </c>
      <c r="R86" s="44">
        <v>0</v>
      </c>
      <c r="S86" s="44">
        <v>0</v>
      </c>
      <c r="T86" s="44">
        <v>2</v>
      </c>
      <c r="U86" s="44">
        <v>0</v>
      </c>
    </row>
    <row r="87" spans="1:21" ht="17.25" customHeight="1" x14ac:dyDescent="0.25">
      <c r="A87" s="42" t="s">
        <v>96</v>
      </c>
      <c r="B87" s="42">
        <f>SUM(B88:B94)</f>
        <v>9938</v>
      </c>
      <c r="C87" s="42">
        <f t="shared" ref="C87:U87" si="4">SUM(C88:C94)</f>
        <v>8731</v>
      </c>
      <c r="D87" s="42">
        <f t="shared" si="4"/>
        <v>342755</v>
      </c>
      <c r="E87" s="42">
        <f t="shared" si="4"/>
        <v>291208</v>
      </c>
      <c r="F87" s="42">
        <f t="shared" si="4"/>
        <v>0</v>
      </c>
      <c r="G87" s="42">
        <f t="shared" si="4"/>
        <v>7</v>
      </c>
      <c r="H87" s="42">
        <f t="shared" si="4"/>
        <v>429</v>
      </c>
      <c r="I87" s="42">
        <f t="shared" si="4"/>
        <v>32886</v>
      </c>
      <c r="J87" s="42">
        <f t="shared" si="4"/>
        <v>15197</v>
      </c>
      <c r="K87" s="42">
        <f t="shared" si="4"/>
        <v>4</v>
      </c>
      <c r="L87" s="42">
        <f t="shared" si="4"/>
        <v>68</v>
      </c>
      <c r="M87" s="42">
        <f t="shared" si="4"/>
        <v>2197</v>
      </c>
      <c r="N87" s="42">
        <f t="shared" si="4"/>
        <v>41</v>
      </c>
      <c r="O87" s="42">
        <f t="shared" si="4"/>
        <v>0</v>
      </c>
      <c r="P87" s="42">
        <f t="shared" si="4"/>
        <v>404</v>
      </c>
      <c r="Q87" s="42">
        <f t="shared" si="4"/>
        <v>0</v>
      </c>
      <c r="R87" s="42">
        <f t="shared" si="4"/>
        <v>0</v>
      </c>
      <c r="S87" s="42">
        <f t="shared" si="4"/>
        <v>314</v>
      </c>
      <c r="T87" s="42">
        <f t="shared" si="4"/>
        <v>0</v>
      </c>
      <c r="U87" s="42">
        <f t="shared" si="4"/>
        <v>0</v>
      </c>
    </row>
    <row r="88" spans="1:21" ht="17.25" customHeight="1" x14ac:dyDescent="0.25">
      <c r="A88" s="43" t="s">
        <v>97</v>
      </c>
      <c r="B88" s="44">
        <v>791</v>
      </c>
      <c r="C88" s="44">
        <v>872</v>
      </c>
      <c r="D88" s="44">
        <v>17677</v>
      </c>
      <c r="E88" s="44">
        <v>14148</v>
      </c>
      <c r="F88" s="44">
        <v>0</v>
      </c>
      <c r="G88" s="44">
        <v>0</v>
      </c>
      <c r="H88" s="44">
        <v>21</v>
      </c>
      <c r="I88" s="44">
        <v>3433</v>
      </c>
      <c r="J88" s="44">
        <v>42</v>
      </c>
      <c r="K88" s="44">
        <v>0</v>
      </c>
      <c r="L88" s="44">
        <v>4</v>
      </c>
      <c r="M88" s="44">
        <v>26</v>
      </c>
      <c r="N88" s="44">
        <v>1</v>
      </c>
      <c r="O88" s="44">
        <v>0</v>
      </c>
      <c r="P88" s="44">
        <v>0</v>
      </c>
      <c r="Q88" s="44">
        <v>0</v>
      </c>
      <c r="R88" s="44">
        <v>0</v>
      </c>
      <c r="S88" s="44">
        <v>2</v>
      </c>
      <c r="T88" s="44">
        <v>0</v>
      </c>
      <c r="U88" s="44">
        <v>0</v>
      </c>
    </row>
    <row r="89" spans="1:21" ht="17.25" customHeight="1" x14ac:dyDescent="0.25">
      <c r="A89" s="43" t="s">
        <v>98</v>
      </c>
      <c r="B89" s="44">
        <v>725</v>
      </c>
      <c r="C89" s="44">
        <v>393</v>
      </c>
      <c r="D89" s="44">
        <v>8242</v>
      </c>
      <c r="E89" s="44">
        <v>3033</v>
      </c>
      <c r="F89" s="44">
        <v>0</v>
      </c>
      <c r="G89" s="44">
        <v>7</v>
      </c>
      <c r="H89" s="44">
        <v>6</v>
      </c>
      <c r="I89" s="44">
        <v>1147</v>
      </c>
      <c r="J89" s="44">
        <v>3645</v>
      </c>
      <c r="K89" s="44">
        <v>0</v>
      </c>
      <c r="L89" s="44">
        <v>0</v>
      </c>
      <c r="M89" s="44">
        <v>0</v>
      </c>
      <c r="N89" s="44">
        <v>0</v>
      </c>
      <c r="O89" s="44">
        <v>0</v>
      </c>
      <c r="P89" s="44">
        <v>404</v>
      </c>
      <c r="Q89" s="44">
        <v>0</v>
      </c>
      <c r="R89" s="44">
        <v>0</v>
      </c>
      <c r="S89" s="44">
        <v>0</v>
      </c>
      <c r="T89" s="44">
        <v>0</v>
      </c>
      <c r="U89" s="44">
        <v>0</v>
      </c>
    </row>
    <row r="90" spans="1:21" ht="17.25" customHeight="1" x14ac:dyDescent="0.25">
      <c r="A90" s="43" t="s">
        <v>99</v>
      </c>
      <c r="B90" s="44">
        <v>854</v>
      </c>
      <c r="C90" s="44">
        <v>694</v>
      </c>
      <c r="D90" s="44">
        <v>17117</v>
      </c>
      <c r="E90" s="44">
        <v>14544</v>
      </c>
      <c r="F90" s="44">
        <v>0</v>
      </c>
      <c r="G90" s="44">
        <v>0</v>
      </c>
      <c r="H90" s="44">
        <v>11</v>
      </c>
      <c r="I90" s="44">
        <v>2534</v>
      </c>
      <c r="J90" s="44">
        <v>7</v>
      </c>
      <c r="K90" s="44">
        <v>0</v>
      </c>
      <c r="L90" s="44">
        <v>2</v>
      </c>
      <c r="M90" s="44">
        <v>17</v>
      </c>
      <c r="N90" s="44">
        <v>1</v>
      </c>
      <c r="O90" s="44">
        <v>0</v>
      </c>
      <c r="P90" s="44">
        <v>0</v>
      </c>
      <c r="Q90" s="44">
        <v>0</v>
      </c>
      <c r="R90" s="44">
        <v>0</v>
      </c>
      <c r="S90" s="44">
        <v>1</v>
      </c>
      <c r="T90" s="44">
        <v>0</v>
      </c>
      <c r="U90" s="44">
        <v>0</v>
      </c>
    </row>
    <row r="91" spans="1:21" ht="17.25" customHeight="1" x14ac:dyDescent="0.25">
      <c r="A91" s="43" t="s">
        <v>100</v>
      </c>
      <c r="B91" s="44">
        <v>1102</v>
      </c>
      <c r="C91" s="44">
        <v>915</v>
      </c>
      <c r="D91" s="44">
        <v>26847</v>
      </c>
      <c r="E91" s="44">
        <v>24786</v>
      </c>
      <c r="F91" s="44">
        <v>0</v>
      </c>
      <c r="G91" s="44">
        <v>0</v>
      </c>
      <c r="H91" s="44">
        <v>151</v>
      </c>
      <c r="I91" s="44">
        <v>1728</v>
      </c>
      <c r="J91" s="44">
        <v>99</v>
      </c>
      <c r="K91" s="44">
        <v>4</v>
      </c>
      <c r="L91" s="44">
        <v>2</v>
      </c>
      <c r="M91" s="44">
        <v>61</v>
      </c>
      <c r="N91" s="44">
        <v>8</v>
      </c>
      <c r="O91" s="44">
        <v>0</v>
      </c>
      <c r="P91" s="44">
        <v>0</v>
      </c>
      <c r="Q91" s="44">
        <v>0</v>
      </c>
      <c r="R91" s="44">
        <v>0</v>
      </c>
      <c r="S91" s="44">
        <v>8</v>
      </c>
      <c r="T91" s="44">
        <v>0</v>
      </c>
      <c r="U91" s="44">
        <v>0</v>
      </c>
    </row>
    <row r="92" spans="1:21" ht="17.25" customHeight="1" x14ac:dyDescent="0.25">
      <c r="A92" s="43" t="s">
        <v>101</v>
      </c>
      <c r="B92" s="44">
        <v>971</v>
      </c>
      <c r="C92" s="44">
        <v>721</v>
      </c>
      <c r="D92" s="44">
        <v>23754</v>
      </c>
      <c r="E92" s="44">
        <v>19407</v>
      </c>
      <c r="F92" s="44">
        <v>0</v>
      </c>
      <c r="G92" s="44">
        <v>0</v>
      </c>
      <c r="H92" s="44">
        <v>15</v>
      </c>
      <c r="I92" s="44">
        <v>4298</v>
      </c>
      <c r="J92" s="44">
        <v>11</v>
      </c>
      <c r="K92" s="44">
        <v>0</v>
      </c>
      <c r="L92" s="44">
        <v>0</v>
      </c>
      <c r="M92" s="44">
        <v>19</v>
      </c>
      <c r="N92" s="44">
        <v>3</v>
      </c>
      <c r="O92" s="44">
        <v>0</v>
      </c>
      <c r="P92" s="44">
        <v>0</v>
      </c>
      <c r="Q92" s="44">
        <v>0</v>
      </c>
      <c r="R92" s="44">
        <v>0</v>
      </c>
      <c r="S92" s="44">
        <v>1</v>
      </c>
      <c r="T92" s="44">
        <v>0</v>
      </c>
      <c r="U92" s="44">
        <v>0</v>
      </c>
    </row>
    <row r="93" spans="1:21" ht="17.25" customHeight="1" x14ac:dyDescent="0.25">
      <c r="A93" s="43" t="s">
        <v>102</v>
      </c>
      <c r="B93" s="44">
        <v>737</v>
      </c>
      <c r="C93" s="44">
        <v>657</v>
      </c>
      <c r="D93" s="44">
        <v>19801</v>
      </c>
      <c r="E93" s="44">
        <v>16697</v>
      </c>
      <c r="F93" s="44">
        <v>0</v>
      </c>
      <c r="G93" s="44">
        <v>0</v>
      </c>
      <c r="H93" s="44">
        <v>44</v>
      </c>
      <c r="I93" s="44">
        <v>3029</v>
      </c>
      <c r="J93" s="44">
        <v>9</v>
      </c>
      <c r="K93" s="44">
        <v>0</v>
      </c>
      <c r="L93" s="44">
        <v>2</v>
      </c>
      <c r="M93" s="44">
        <v>18</v>
      </c>
      <c r="N93" s="44">
        <v>1</v>
      </c>
      <c r="O93" s="44">
        <v>0</v>
      </c>
      <c r="P93" s="44">
        <v>0</v>
      </c>
      <c r="Q93" s="44">
        <v>0</v>
      </c>
      <c r="R93" s="44">
        <v>0</v>
      </c>
      <c r="S93" s="44">
        <v>1</v>
      </c>
      <c r="T93" s="44">
        <v>0</v>
      </c>
      <c r="U93" s="44">
        <v>0</v>
      </c>
    </row>
    <row r="94" spans="1:21" ht="17.25" customHeight="1" x14ac:dyDescent="0.25">
      <c r="A94" s="43" t="s">
        <v>103</v>
      </c>
      <c r="B94" s="44">
        <v>4758</v>
      </c>
      <c r="C94" s="44">
        <v>4479</v>
      </c>
      <c r="D94" s="44">
        <v>229317</v>
      </c>
      <c r="E94" s="44">
        <v>198593</v>
      </c>
      <c r="F94" s="44">
        <v>0</v>
      </c>
      <c r="G94" s="44">
        <v>0</v>
      </c>
      <c r="H94" s="44">
        <v>181</v>
      </c>
      <c r="I94" s="44">
        <v>16717</v>
      </c>
      <c r="J94" s="44">
        <v>11384</v>
      </c>
      <c r="K94" s="44">
        <v>0</v>
      </c>
      <c r="L94" s="44">
        <v>58</v>
      </c>
      <c r="M94" s="44">
        <v>2056</v>
      </c>
      <c r="N94" s="44">
        <v>27</v>
      </c>
      <c r="O94" s="44">
        <v>0</v>
      </c>
      <c r="P94" s="44">
        <v>0</v>
      </c>
      <c r="Q94" s="44">
        <v>0</v>
      </c>
      <c r="R94" s="44">
        <v>0</v>
      </c>
      <c r="S94" s="44">
        <v>301</v>
      </c>
      <c r="T94" s="44">
        <v>0</v>
      </c>
      <c r="U94" s="44">
        <v>0</v>
      </c>
    </row>
    <row r="95" spans="1:21" ht="17.25" customHeight="1" x14ac:dyDescent="0.25">
      <c r="A95" s="42" t="s">
        <v>888</v>
      </c>
      <c r="B95" s="42">
        <f>SUM(B96:B116)</f>
        <v>14455</v>
      </c>
      <c r="C95" s="42">
        <f t="shared" ref="C95:U95" si="5">SUM(C96:C116)</f>
        <v>16205</v>
      </c>
      <c r="D95" s="42">
        <f t="shared" si="5"/>
        <v>233394</v>
      </c>
      <c r="E95" s="42">
        <f t="shared" si="5"/>
        <v>197037</v>
      </c>
      <c r="F95" s="42">
        <f t="shared" si="5"/>
        <v>0</v>
      </c>
      <c r="G95" s="42">
        <f t="shared" si="5"/>
        <v>125</v>
      </c>
      <c r="H95" s="42">
        <f t="shared" si="5"/>
        <v>914</v>
      </c>
      <c r="I95" s="42">
        <f t="shared" si="5"/>
        <v>32279</v>
      </c>
      <c r="J95" s="42">
        <f t="shared" si="5"/>
        <v>1399</v>
      </c>
      <c r="K95" s="42">
        <f t="shared" si="5"/>
        <v>0</v>
      </c>
      <c r="L95" s="42">
        <f t="shared" si="5"/>
        <v>13</v>
      </c>
      <c r="M95" s="42">
        <f t="shared" si="5"/>
        <v>102</v>
      </c>
      <c r="N95" s="42">
        <f t="shared" si="5"/>
        <v>1480</v>
      </c>
      <c r="O95" s="42">
        <f t="shared" si="5"/>
        <v>0</v>
      </c>
      <c r="P95" s="42">
        <f t="shared" si="5"/>
        <v>2</v>
      </c>
      <c r="Q95" s="42">
        <f t="shared" si="5"/>
        <v>3</v>
      </c>
      <c r="R95" s="42">
        <f t="shared" si="5"/>
        <v>0</v>
      </c>
      <c r="S95" s="42">
        <f t="shared" si="5"/>
        <v>1</v>
      </c>
      <c r="T95" s="42">
        <f t="shared" si="5"/>
        <v>39</v>
      </c>
      <c r="U95" s="42">
        <f t="shared" si="5"/>
        <v>0</v>
      </c>
    </row>
    <row r="96" spans="1:21" ht="17.25" customHeight="1" x14ac:dyDescent="0.25">
      <c r="A96" s="43" t="s">
        <v>105</v>
      </c>
      <c r="B96" s="44">
        <v>599</v>
      </c>
      <c r="C96" s="44">
        <v>726</v>
      </c>
      <c r="D96" s="44">
        <v>7593</v>
      </c>
      <c r="E96" s="44">
        <v>6158</v>
      </c>
      <c r="F96" s="44">
        <v>0</v>
      </c>
      <c r="G96" s="44">
        <v>0</v>
      </c>
      <c r="H96" s="44">
        <v>43</v>
      </c>
      <c r="I96" s="44">
        <v>1323</v>
      </c>
      <c r="J96" s="44">
        <v>38</v>
      </c>
      <c r="K96" s="44">
        <v>0</v>
      </c>
      <c r="L96" s="44">
        <v>0</v>
      </c>
      <c r="M96" s="44">
        <v>2</v>
      </c>
      <c r="N96" s="44">
        <v>27</v>
      </c>
      <c r="O96" s="44">
        <v>0</v>
      </c>
      <c r="P96" s="44">
        <v>0</v>
      </c>
      <c r="Q96" s="44">
        <v>0</v>
      </c>
      <c r="R96" s="44">
        <v>0</v>
      </c>
      <c r="S96" s="44">
        <v>0</v>
      </c>
      <c r="T96" s="44">
        <v>2</v>
      </c>
      <c r="U96" s="44">
        <v>0</v>
      </c>
    </row>
    <row r="97" spans="1:21" ht="17.25" customHeight="1" x14ac:dyDescent="0.25">
      <c r="A97" s="43" t="s">
        <v>106</v>
      </c>
      <c r="B97" s="44">
        <v>1233</v>
      </c>
      <c r="C97" s="44">
        <v>1982</v>
      </c>
      <c r="D97" s="44">
        <v>16632</v>
      </c>
      <c r="E97" s="44">
        <v>13693</v>
      </c>
      <c r="F97" s="44">
        <v>0</v>
      </c>
      <c r="G97" s="44">
        <v>0</v>
      </c>
      <c r="H97" s="44">
        <v>90</v>
      </c>
      <c r="I97" s="44">
        <v>2653</v>
      </c>
      <c r="J97" s="44">
        <v>64</v>
      </c>
      <c r="K97" s="44">
        <v>0</v>
      </c>
      <c r="L97" s="44">
        <v>0</v>
      </c>
      <c r="M97" s="44">
        <v>3</v>
      </c>
      <c r="N97" s="44">
        <v>127</v>
      </c>
      <c r="O97" s="44">
        <v>0</v>
      </c>
      <c r="P97" s="44">
        <v>0</v>
      </c>
      <c r="Q97" s="44">
        <v>0</v>
      </c>
      <c r="R97" s="44">
        <v>0</v>
      </c>
      <c r="S97" s="44">
        <v>0</v>
      </c>
      <c r="T97" s="44">
        <v>2</v>
      </c>
      <c r="U97" s="44">
        <v>0</v>
      </c>
    </row>
    <row r="98" spans="1:21" ht="17.25" customHeight="1" x14ac:dyDescent="0.25">
      <c r="A98" s="43" t="s">
        <v>107</v>
      </c>
      <c r="B98" s="44">
        <v>583</v>
      </c>
      <c r="C98" s="44">
        <v>632</v>
      </c>
      <c r="D98" s="44">
        <v>7404</v>
      </c>
      <c r="E98" s="44">
        <v>5677</v>
      </c>
      <c r="F98" s="44">
        <v>0</v>
      </c>
      <c r="G98" s="44">
        <v>0</v>
      </c>
      <c r="H98" s="44">
        <v>1</v>
      </c>
      <c r="I98" s="44">
        <v>1711</v>
      </c>
      <c r="J98" s="44">
        <v>1</v>
      </c>
      <c r="K98" s="44">
        <v>0</v>
      </c>
      <c r="L98" s="44">
        <v>0</v>
      </c>
      <c r="M98" s="44">
        <v>2</v>
      </c>
      <c r="N98" s="44">
        <v>10</v>
      </c>
      <c r="O98" s="44">
        <v>0</v>
      </c>
      <c r="P98" s="44">
        <v>0</v>
      </c>
      <c r="Q98" s="44">
        <v>0</v>
      </c>
      <c r="R98" s="44">
        <v>0</v>
      </c>
      <c r="S98" s="44">
        <v>0</v>
      </c>
      <c r="T98" s="44">
        <v>2</v>
      </c>
      <c r="U98" s="44">
        <v>0</v>
      </c>
    </row>
    <row r="99" spans="1:21" ht="17.25" customHeight="1" x14ac:dyDescent="0.25">
      <c r="A99" s="43" t="s">
        <v>108</v>
      </c>
      <c r="B99" s="44">
        <v>559</v>
      </c>
      <c r="C99" s="44">
        <v>466</v>
      </c>
      <c r="D99" s="44">
        <v>5106</v>
      </c>
      <c r="E99" s="44">
        <v>4349</v>
      </c>
      <c r="F99" s="44">
        <v>0</v>
      </c>
      <c r="G99" s="44">
        <v>0</v>
      </c>
      <c r="H99" s="44">
        <v>15</v>
      </c>
      <c r="I99" s="44">
        <v>735</v>
      </c>
      <c r="J99" s="44">
        <v>1</v>
      </c>
      <c r="K99" s="44">
        <v>0</v>
      </c>
      <c r="L99" s="44">
        <v>0</v>
      </c>
      <c r="M99" s="44">
        <v>1</v>
      </c>
      <c r="N99" s="44">
        <v>5</v>
      </c>
      <c r="O99" s="44">
        <v>0</v>
      </c>
      <c r="P99" s="44">
        <v>0</v>
      </c>
      <c r="Q99" s="44">
        <v>0</v>
      </c>
      <c r="R99" s="44">
        <v>0</v>
      </c>
      <c r="S99" s="44">
        <v>0</v>
      </c>
      <c r="T99" s="44">
        <v>0</v>
      </c>
      <c r="U99" s="44">
        <v>0</v>
      </c>
    </row>
    <row r="100" spans="1:21" ht="17.25" customHeight="1" x14ac:dyDescent="0.25">
      <c r="A100" s="43" t="s">
        <v>109</v>
      </c>
      <c r="B100" s="44">
        <v>383</v>
      </c>
      <c r="C100" s="44">
        <v>274</v>
      </c>
      <c r="D100" s="44">
        <v>5307</v>
      </c>
      <c r="E100" s="44">
        <v>4177</v>
      </c>
      <c r="F100" s="44">
        <v>0</v>
      </c>
      <c r="G100" s="44">
        <v>0</v>
      </c>
      <c r="H100" s="44">
        <v>0</v>
      </c>
      <c r="I100" s="44">
        <v>1126</v>
      </c>
      <c r="J100" s="44">
        <v>2</v>
      </c>
      <c r="K100" s="44">
        <v>0</v>
      </c>
      <c r="L100" s="44">
        <v>0</v>
      </c>
      <c r="M100" s="44">
        <v>0</v>
      </c>
      <c r="N100" s="44">
        <v>0</v>
      </c>
      <c r="O100" s="44">
        <v>0</v>
      </c>
      <c r="P100" s="44">
        <v>0</v>
      </c>
      <c r="Q100" s="44">
        <v>0</v>
      </c>
      <c r="R100" s="44">
        <v>0</v>
      </c>
      <c r="S100" s="44">
        <v>0</v>
      </c>
      <c r="T100" s="44">
        <v>2</v>
      </c>
      <c r="U100" s="44">
        <v>0</v>
      </c>
    </row>
    <row r="101" spans="1:21" ht="17.25" customHeight="1" x14ac:dyDescent="0.25">
      <c r="A101" s="43" t="s">
        <v>110</v>
      </c>
      <c r="B101" s="44">
        <v>474</v>
      </c>
      <c r="C101" s="44">
        <v>801</v>
      </c>
      <c r="D101" s="44">
        <v>7359</v>
      </c>
      <c r="E101" s="44">
        <v>6405</v>
      </c>
      <c r="F101" s="44">
        <v>0</v>
      </c>
      <c r="G101" s="44">
        <v>0</v>
      </c>
      <c r="H101" s="44">
        <v>19</v>
      </c>
      <c r="I101" s="44">
        <v>911</v>
      </c>
      <c r="J101" s="44">
        <v>5</v>
      </c>
      <c r="K101" s="44">
        <v>0</v>
      </c>
      <c r="L101" s="44">
        <v>0</v>
      </c>
      <c r="M101" s="44">
        <v>0</v>
      </c>
      <c r="N101" s="44">
        <v>17</v>
      </c>
      <c r="O101" s="44">
        <v>0</v>
      </c>
      <c r="P101" s="44">
        <v>0</v>
      </c>
      <c r="Q101" s="44">
        <v>0</v>
      </c>
      <c r="R101" s="44">
        <v>0</v>
      </c>
      <c r="S101" s="44">
        <v>0</v>
      </c>
      <c r="T101" s="44">
        <v>2</v>
      </c>
      <c r="U101" s="44">
        <v>0</v>
      </c>
    </row>
    <row r="102" spans="1:21" ht="17.25" customHeight="1" x14ac:dyDescent="0.25">
      <c r="A102" s="43" t="s">
        <v>111</v>
      </c>
      <c r="B102" s="44">
        <v>910</v>
      </c>
      <c r="C102" s="44">
        <v>939</v>
      </c>
      <c r="D102" s="44">
        <v>10748</v>
      </c>
      <c r="E102" s="44">
        <v>8845</v>
      </c>
      <c r="F102" s="44">
        <v>0</v>
      </c>
      <c r="G102" s="44">
        <v>0</v>
      </c>
      <c r="H102" s="44">
        <v>133</v>
      </c>
      <c r="I102" s="44">
        <v>1314</v>
      </c>
      <c r="J102" s="44">
        <v>304</v>
      </c>
      <c r="K102" s="44">
        <v>0</v>
      </c>
      <c r="L102" s="44">
        <v>0</v>
      </c>
      <c r="M102" s="44">
        <v>17</v>
      </c>
      <c r="N102" s="44">
        <v>133</v>
      </c>
      <c r="O102" s="44">
        <v>0</v>
      </c>
      <c r="P102" s="44">
        <v>0</v>
      </c>
      <c r="Q102" s="44">
        <v>0</v>
      </c>
      <c r="R102" s="44">
        <v>0</v>
      </c>
      <c r="S102" s="44">
        <v>0</v>
      </c>
      <c r="T102" s="44">
        <v>2</v>
      </c>
      <c r="U102" s="44">
        <v>0</v>
      </c>
    </row>
    <row r="103" spans="1:21" ht="17.25" customHeight="1" x14ac:dyDescent="0.25">
      <c r="A103" s="43" t="s">
        <v>112</v>
      </c>
      <c r="B103" s="44">
        <v>441</v>
      </c>
      <c r="C103" s="44">
        <v>569</v>
      </c>
      <c r="D103" s="44">
        <v>6326</v>
      </c>
      <c r="E103" s="44">
        <v>5515</v>
      </c>
      <c r="F103" s="44">
        <v>0</v>
      </c>
      <c r="G103" s="44">
        <v>0</v>
      </c>
      <c r="H103" s="44">
        <v>64</v>
      </c>
      <c r="I103" s="44">
        <v>694</v>
      </c>
      <c r="J103" s="44">
        <v>39</v>
      </c>
      <c r="K103" s="44">
        <v>0</v>
      </c>
      <c r="L103" s="44">
        <v>0</v>
      </c>
      <c r="M103" s="44">
        <v>4</v>
      </c>
      <c r="N103" s="44">
        <v>8</v>
      </c>
      <c r="O103" s="44">
        <v>0</v>
      </c>
      <c r="P103" s="44">
        <v>0</v>
      </c>
      <c r="Q103" s="44">
        <v>0</v>
      </c>
      <c r="R103" s="44">
        <v>0</v>
      </c>
      <c r="S103" s="44">
        <v>0</v>
      </c>
      <c r="T103" s="44">
        <v>2</v>
      </c>
      <c r="U103" s="44">
        <v>0</v>
      </c>
    </row>
    <row r="104" spans="1:21" ht="17.25" customHeight="1" x14ac:dyDescent="0.25">
      <c r="A104" s="43" t="s">
        <v>113</v>
      </c>
      <c r="B104" s="44">
        <v>557</v>
      </c>
      <c r="C104" s="44">
        <v>328</v>
      </c>
      <c r="D104" s="44">
        <v>9432</v>
      </c>
      <c r="E104" s="44">
        <v>7755</v>
      </c>
      <c r="F104" s="44">
        <v>0</v>
      </c>
      <c r="G104" s="44">
        <v>0</v>
      </c>
      <c r="H104" s="44">
        <v>96</v>
      </c>
      <c r="I104" s="44">
        <v>1406</v>
      </c>
      <c r="J104" s="44">
        <v>12</v>
      </c>
      <c r="K104" s="44">
        <v>0</v>
      </c>
      <c r="L104" s="44">
        <v>0</v>
      </c>
      <c r="M104" s="44">
        <v>1</v>
      </c>
      <c r="N104" s="44">
        <v>160</v>
      </c>
      <c r="O104" s="44">
        <v>0</v>
      </c>
      <c r="P104" s="44">
        <v>0</v>
      </c>
      <c r="Q104" s="44">
        <v>0</v>
      </c>
      <c r="R104" s="44">
        <v>0</v>
      </c>
      <c r="S104" s="44">
        <v>0</v>
      </c>
      <c r="T104" s="44">
        <v>2</v>
      </c>
      <c r="U104" s="44">
        <v>0</v>
      </c>
    </row>
    <row r="105" spans="1:21" ht="17.25" customHeight="1" x14ac:dyDescent="0.25">
      <c r="A105" s="43" t="s">
        <v>114</v>
      </c>
      <c r="B105" s="44">
        <v>432</v>
      </c>
      <c r="C105" s="44">
        <v>548</v>
      </c>
      <c r="D105" s="44">
        <v>10586</v>
      </c>
      <c r="E105" s="44">
        <v>9464</v>
      </c>
      <c r="F105" s="44">
        <v>0</v>
      </c>
      <c r="G105" s="44">
        <v>1</v>
      </c>
      <c r="H105" s="44">
        <v>25</v>
      </c>
      <c r="I105" s="44">
        <v>999</v>
      </c>
      <c r="J105" s="44">
        <v>54</v>
      </c>
      <c r="K105" s="44">
        <v>0</v>
      </c>
      <c r="L105" s="44">
        <v>0</v>
      </c>
      <c r="M105" s="44">
        <v>16</v>
      </c>
      <c r="N105" s="44">
        <v>25</v>
      </c>
      <c r="O105" s="44">
        <v>0</v>
      </c>
      <c r="P105" s="44">
        <v>0</v>
      </c>
      <c r="Q105" s="44">
        <v>0</v>
      </c>
      <c r="R105" s="44">
        <v>0</v>
      </c>
      <c r="S105" s="44">
        <v>0</v>
      </c>
      <c r="T105" s="44">
        <v>2</v>
      </c>
      <c r="U105" s="44">
        <v>0</v>
      </c>
    </row>
    <row r="106" spans="1:21" ht="17.25" customHeight="1" x14ac:dyDescent="0.25">
      <c r="A106" s="43" t="s">
        <v>115</v>
      </c>
      <c r="B106" s="44">
        <v>552</v>
      </c>
      <c r="C106" s="44">
        <v>959</v>
      </c>
      <c r="D106" s="44">
        <v>7650</v>
      </c>
      <c r="E106" s="44">
        <v>6608</v>
      </c>
      <c r="F106" s="44">
        <v>0</v>
      </c>
      <c r="G106" s="44">
        <v>0</v>
      </c>
      <c r="H106" s="44">
        <v>6</v>
      </c>
      <c r="I106" s="44">
        <v>1013</v>
      </c>
      <c r="J106" s="44">
        <v>1</v>
      </c>
      <c r="K106" s="44">
        <v>0</v>
      </c>
      <c r="L106" s="44">
        <v>0</v>
      </c>
      <c r="M106" s="44">
        <v>3</v>
      </c>
      <c r="N106" s="44">
        <v>17</v>
      </c>
      <c r="O106" s="44">
        <v>0</v>
      </c>
      <c r="P106" s="44">
        <v>0</v>
      </c>
      <c r="Q106" s="44">
        <v>0</v>
      </c>
      <c r="R106" s="44">
        <v>0</v>
      </c>
      <c r="S106" s="44">
        <v>0</v>
      </c>
      <c r="T106" s="44">
        <v>2</v>
      </c>
      <c r="U106" s="44">
        <v>0</v>
      </c>
    </row>
    <row r="107" spans="1:21" ht="17.25" customHeight="1" x14ac:dyDescent="0.25">
      <c r="A107" s="43" t="s">
        <v>116</v>
      </c>
      <c r="B107" s="44">
        <v>489</v>
      </c>
      <c r="C107" s="44">
        <v>279</v>
      </c>
      <c r="D107" s="44">
        <v>7217</v>
      </c>
      <c r="E107" s="44">
        <v>5914</v>
      </c>
      <c r="F107" s="44">
        <v>0</v>
      </c>
      <c r="G107" s="44">
        <v>0</v>
      </c>
      <c r="H107" s="44">
        <v>0</v>
      </c>
      <c r="I107" s="44">
        <v>1282</v>
      </c>
      <c r="J107" s="44">
        <v>6</v>
      </c>
      <c r="K107" s="44">
        <v>0</v>
      </c>
      <c r="L107" s="44">
        <v>0</v>
      </c>
      <c r="M107" s="44">
        <v>1</v>
      </c>
      <c r="N107" s="44">
        <v>12</v>
      </c>
      <c r="O107" s="44">
        <v>0</v>
      </c>
      <c r="P107" s="44">
        <v>0</v>
      </c>
      <c r="Q107" s="44">
        <v>0</v>
      </c>
      <c r="R107" s="44">
        <v>0</v>
      </c>
      <c r="S107" s="44">
        <v>0</v>
      </c>
      <c r="T107" s="44">
        <v>2</v>
      </c>
      <c r="U107" s="44">
        <v>0</v>
      </c>
    </row>
    <row r="108" spans="1:21" ht="17.25" customHeight="1" x14ac:dyDescent="0.25">
      <c r="A108" s="43" t="s">
        <v>117</v>
      </c>
      <c r="B108" s="44">
        <v>592</v>
      </c>
      <c r="C108" s="44">
        <v>522</v>
      </c>
      <c r="D108" s="44">
        <v>6145</v>
      </c>
      <c r="E108" s="44">
        <v>5330</v>
      </c>
      <c r="F108" s="44">
        <v>0</v>
      </c>
      <c r="G108" s="44">
        <v>0</v>
      </c>
      <c r="H108" s="44">
        <v>15</v>
      </c>
      <c r="I108" s="44">
        <v>771</v>
      </c>
      <c r="J108" s="44">
        <v>1</v>
      </c>
      <c r="K108" s="44">
        <v>0</v>
      </c>
      <c r="L108" s="44">
        <v>0</v>
      </c>
      <c r="M108" s="44">
        <v>2</v>
      </c>
      <c r="N108" s="44">
        <v>24</v>
      </c>
      <c r="O108" s="44">
        <v>0</v>
      </c>
      <c r="P108" s="44">
        <v>0</v>
      </c>
      <c r="Q108" s="44">
        <v>0</v>
      </c>
      <c r="R108" s="44">
        <v>0</v>
      </c>
      <c r="S108" s="44">
        <v>0</v>
      </c>
      <c r="T108" s="44">
        <v>2</v>
      </c>
      <c r="U108" s="44">
        <v>0</v>
      </c>
    </row>
    <row r="109" spans="1:21" ht="17.25" customHeight="1" x14ac:dyDescent="0.25">
      <c r="A109" s="43" t="s">
        <v>118</v>
      </c>
      <c r="B109" s="44">
        <v>469</v>
      </c>
      <c r="C109" s="44">
        <v>998</v>
      </c>
      <c r="D109" s="44">
        <v>6530</v>
      </c>
      <c r="E109" s="44">
        <v>5487</v>
      </c>
      <c r="F109" s="44">
        <v>0</v>
      </c>
      <c r="G109" s="44">
        <v>0</v>
      </c>
      <c r="H109" s="44">
        <v>13</v>
      </c>
      <c r="I109" s="44">
        <v>994</v>
      </c>
      <c r="J109" s="44">
        <v>8</v>
      </c>
      <c r="K109" s="44">
        <v>0</v>
      </c>
      <c r="L109" s="44">
        <v>0</v>
      </c>
      <c r="M109" s="44">
        <v>2</v>
      </c>
      <c r="N109" s="44">
        <v>24</v>
      </c>
      <c r="O109" s="44">
        <v>0</v>
      </c>
      <c r="P109" s="44">
        <v>0</v>
      </c>
      <c r="Q109" s="44">
        <v>0</v>
      </c>
      <c r="R109" s="44">
        <v>0</v>
      </c>
      <c r="S109" s="44">
        <v>0</v>
      </c>
      <c r="T109" s="44">
        <v>2</v>
      </c>
      <c r="U109" s="44">
        <v>0</v>
      </c>
    </row>
    <row r="110" spans="1:21" ht="17.25" customHeight="1" x14ac:dyDescent="0.25">
      <c r="A110" s="43" t="s">
        <v>119</v>
      </c>
      <c r="B110" s="44">
        <v>2770</v>
      </c>
      <c r="C110" s="44">
        <v>1547</v>
      </c>
      <c r="D110" s="44">
        <v>76997</v>
      </c>
      <c r="E110" s="44">
        <v>66846</v>
      </c>
      <c r="F110" s="44">
        <v>0</v>
      </c>
      <c r="G110" s="44">
        <v>124</v>
      </c>
      <c r="H110" s="44">
        <v>300</v>
      </c>
      <c r="I110" s="44">
        <v>8154</v>
      </c>
      <c r="J110" s="44">
        <v>784</v>
      </c>
      <c r="K110" s="44">
        <v>0</v>
      </c>
      <c r="L110" s="44">
        <v>13</v>
      </c>
      <c r="M110" s="44">
        <v>47</v>
      </c>
      <c r="N110" s="44">
        <v>721</v>
      </c>
      <c r="O110" s="44">
        <v>0</v>
      </c>
      <c r="P110" s="44">
        <v>2</v>
      </c>
      <c r="Q110" s="44">
        <v>3</v>
      </c>
      <c r="R110" s="44">
        <v>0</v>
      </c>
      <c r="S110" s="44">
        <v>0</v>
      </c>
      <c r="T110" s="44">
        <v>3</v>
      </c>
      <c r="U110" s="44">
        <v>0</v>
      </c>
    </row>
    <row r="111" spans="1:21" ht="17.25" customHeight="1" x14ac:dyDescent="0.25">
      <c r="A111" s="43" t="s">
        <v>120</v>
      </c>
      <c r="B111" s="44">
        <v>717</v>
      </c>
      <c r="C111" s="44">
        <v>1220</v>
      </c>
      <c r="D111" s="44">
        <v>10608</v>
      </c>
      <c r="E111" s="44">
        <v>9451</v>
      </c>
      <c r="F111" s="44">
        <v>0</v>
      </c>
      <c r="G111" s="44">
        <v>0</v>
      </c>
      <c r="H111" s="44">
        <v>11</v>
      </c>
      <c r="I111" s="44">
        <v>1073</v>
      </c>
      <c r="J111" s="44">
        <v>39</v>
      </c>
      <c r="K111" s="44">
        <v>0</v>
      </c>
      <c r="L111" s="44">
        <v>0</v>
      </c>
      <c r="M111" s="44">
        <v>0</v>
      </c>
      <c r="N111" s="44">
        <v>32</v>
      </c>
      <c r="O111" s="44">
        <v>0</v>
      </c>
      <c r="P111" s="44">
        <v>0</v>
      </c>
      <c r="Q111" s="44">
        <v>0</v>
      </c>
      <c r="R111" s="44">
        <v>0</v>
      </c>
      <c r="S111" s="44">
        <v>0</v>
      </c>
      <c r="T111" s="44">
        <v>2</v>
      </c>
      <c r="U111" s="44">
        <v>0</v>
      </c>
    </row>
    <row r="112" spans="1:21" ht="17.25" customHeight="1" x14ac:dyDescent="0.25">
      <c r="A112" s="43" t="s">
        <v>121</v>
      </c>
      <c r="B112" s="44">
        <v>493</v>
      </c>
      <c r="C112" s="44">
        <v>752</v>
      </c>
      <c r="D112" s="44">
        <v>5651</v>
      </c>
      <c r="E112" s="44">
        <v>4556</v>
      </c>
      <c r="F112" s="44">
        <v>0</v>
      </c>
      <c r="G112" s="44">
        <v>0</v>
      </c>
      <c r="H112" s="44">
        <v>0</v>
      </c>
      <c r="I112" s="44">
        <v>1074</v>
      </c>
      <c r="J112" s="44">
        <v>10</v>
      </c>
      <c r="K112" s="44">
        <v>0</v>
      </c>
      <c r="L112" s="44">
        <v>0</v>
      </c>
      <c r="M112" s="44">
        <v>0</v>
      </c>
      <c r="N112" s="44">
        <v>9</v>
      </c>
      <c r="O112" s="44">
        <v>0</v>
      </c>
      <c r="P112" s="44">
        <v>0</v>
      </c>
      <c r="Q112" s="44">
        <v>0</v>
      </c>
      <c r="R112" s="44">
        <v>0</v>
      </c>
      <c r="S112" s="44">
        <v>0</v>
      </c>
      <c r="T112" s="44">
        <v>2</v>
      </c>
      <c r="U112" s="44">
        <v>0</v>
      </c>
    </row>
    <row r="113" spans="1:21" ht="17.25" customHeight="1" x14ac:dyDescent="0.25">
      <c r="A113" s="43" t="s">
        <v>122</v>
      </c>
      <c r="B113" s="44">
        <v>434</v>
      </c>
      <c r="C113" s="44">
        <v>247</v>
      </c>
      <c r="D113" s="44">
        <v>6440</v>
      </c>
      <c r="E113" s="44">
        <v>5279</v>
      </c>
      <c r="F113" s="44">
        <v>0</v>
      </c>
      <c r="G113" s="44">
        <v>0</v>
      </c>
      <c r="H113" s="44">
        <v>29</v>
      </c>
      <c r="I113" s="44">
        <v>1112</v>
      </c>
      <c r="J113" s="44">
        <v>7</v>
      </c>
      <c r="K113" s="44">
        <v>0</v>
      </c>
      <c r="L113" s="44">
        <v>0</v>
      </c>
      <c r="M113" s="44">
        <v>0</v>
      </c>
      <c r="N113" s="44">
        <v>10</v>
      </c>
      <c r="O113" s="44">
        <v>0</v>
      </c>
      <c r="P113" s="44">
        <v>0</v>
      </c>
      <c r="Q113" s="44">
        <v>0</v>
      </c>
      <c r="R113" s="44">
        <v>0</v>
      </c>
      <c r="S113" s="44">
        <v>1</v>
      </c>
      <c r="T113" s="44">
        <v>2</v>
      </c>
      <c r="U113" s="44">
        <v>0</v>
      </c>
    </row>
    <row r="114" spans="1:21" ht="17.25" customHeight="1" x14ac:dyDescent="0.25">
      <c r="A114" s="43" t="s">
        <v>123</v>
      </c>
      <c r="B114" s="44">
        <v>570</v>
      </c>
      <c r="C114" s="44">
        <v>715</v>
      </c>
      <c r="D114" s="44">
        <v>4838</v>
      </c>
      <c r="E114" s="44">
        <v>3683</v>
      </c>
      <c r="F114" s="44">
        <v>0</v>
      </c>
      <c r="G114" s="44">
        <v>0</v>
      </c>
      <c r="H114" s="44">
        <v>2</v>
      </c>
      <c r="I114" s="44">
        <v>1142</v>
      </c>
      <c r="J114" s="44">
        <v>3</v>
      </c>
      <c r="K114" s="44">
        <v>0</v>
      </c>
      <c r="L114" s="44">
        <v>0</v>
      </c>
      <c r="M114" s="44">
        <v>0</v>
      </c>
      <c r="N114" s="44">
        <v>6</v>
      </c>
      <c r="O114" s="44">
        <v>0</v>
      </c>
      <c r="P114" s="44">
        <v>0</v>
      </c>
      <c r="Q114" s="44">
        <v>0</v>
      </c>
      <c r="R114" s="44">
        <v>0</v>
      </c>
      <c r="S114" s="44">
        <v>0</v>
      </c>
      <c r="T114" s="44">
        <v>2</v>
      </c>
      <c r="U114" s="44">
        <v>0</v>
      </c>
    </row>
    <row r="115" spans="1:21" ht="17.25" customHeight="1" x14ac:dyDescent="0.25">
      <c r="A115" s="43" t="s">
        <v>124</v>
      </c>
      <c r="B115" s="44">
        <v>710</v>
      </c>
      <c r="C115" s="44">
        <v>1296</v>
      </c>
      <c r="D115" s="44">
        <v>9618</v>
      </c>
      <c r="E115" s="44">
        <v>7885</v>
      </c>
      <c r="F115" s="44">
        <v>0</v>
      </c>
      <c r="G115" s="44">
        <v>0</v>
      </c>
      <c r="H115" s="44">
        <v>52</v>
      </c>
      <c r="I115" s="44">
        <v>1549</v>
      </c>
      <c r="J115" s="44">
        <v>17</v>
      </c>
      <c r="K115" s="44">
        <v>0</v>
      </c>
      <c r="L115" s="44">
        <v>0</v>
      </c>
      <c r="M115" s="44">
        <v>1</v>
      </c>
      <c r="N115" s="44">
        <v>112</v>
      </c>
      <c r="O115" s="44">
        <v>0</v>
      </c>
      <c r="P115" s="44">
        <v>0</v>
      </c>
      <c r="Q115" s="44">
        <v>0</v>
      </c>
      <c r="R115" s="44">
        <v>0</v>
      </c>
      <c r="S115" s="44">
        <v>0</v>
      </c>
      <c r="T115" s="44">
        <v>2</v>
      </c>
      <c r="U115" s="44">
        <v>0</v>
      </c>
    </row>
    <row r="116" spans="1:21" ht="17.25" customHeight="1" x14ac:dyDescent="0.25">
      <c r="A116" s="43" t="s">
        <v>125</v>
      </c>
      <c r="B116" s="44">
        <v>488</v>
      </c>
      <c r="C116" s="44">
        <v>405</v>
      </c>
      <c r="D116" s="44">
        <v>5207</v>
      </c>
      <c r="E116" s="44">
        <v>3960</v>
      </c>
      <c r="F116" s="44">
        <v>0</v>
      </c>
      <c r="G116" s="44">
        <v>0</v>
      </c>
      <c r="H116" s="44">
        <v>0</v>
      </c>
      <c r="I116" s="44">
        <v>1243</v>
      </c>
      <c r="J116" s="44">
        <v>3</v>
      </c>
      <c r="K116" s="44">
        <v>0</v>
      </c>
      <c r="L116" s="44">
        <v>0</v>
      </c>
      <c r="M116" s="44">
        <v>0</v>
      </c>
      <c r="N116" s="44">
        <v>1</v>
      </c>
      <c r="O116" s="44">
        <v>0</v>
      </c>
      <c r="P116" s="44">
        <v>0</v>
      </c>
      <c r="Q116" s="44">
        <v>0</v>
      </c>
      <c r="R116" s="44">
        <v>0</v>
      </c>
      <c r="S116" s="44">
        <v>0</v>
      </c>
      <c r="T116" s="44">
        <v>0</v>
      </c>
      <c r="U116" s="44">
        <v>0</v>
      </c>
    </row>
    <row r="117" spans="1:21" ht="17.25" customHeight="1" x14ac:dyDescent="0.25">
      <c r="A117" s="42" t="s">
        <v>889</v>
      </c>
      <c r="B117" s="42">
        <f>SUM(B118:B148)</f>
        <v>22341</v>
      </c>
      <c r="C117" s="42">
        <f t="shared" ref="C117:U117" si="6">SUM(C118:C148)</f>
        <v>30385</v>
      </c>
      <c r="D117" s="42">
        <f t="shared" si="6"/>
        <v>328788</v>
      </c>
      <c r="E117" s="42">
        <f t="shared" si="6"/>
        <v>269419</v>
      </c>
      <c r="F117" s="42">
        <f t="shared" si="6"/>
        <v>0</v>
      </c>
      <c r="G117" s="42">
        <f t="shared" si="6"/>
        <v>0</v>
      </c>
      <c r="H117" s="42">
        <f t="shared" si="6"/>
        <v>1012</v>
      </c>
      <c r="I117" s="42">
        <f t="shared" si="6"/>
        <v>56466</v>
      </c>
      <c r="J117" s="42">
        <f t="shared" si="6"/>
        <v>1641</v>
      </c>
      <c r="K117" s="42">
        <f t="shared" si="6"/>
        <v>0</v>
      </c>
      <c r="L117" s="42">
        <f t="shared" si="6"/>
        <v>0</v>
      </c>
      <c r="M117" s="42">
        <f t="shared" si="6"/>
        <v>0</v>
      </c>
      <c r="N117" s="42">
        <f t="shared" si="6"/>
        <v>0</v>
      </c>
      <c r="O117" s="42">
        <f t="shared" si="6"/>
        <v>0</v>
      </c>
      <c r="P117" s="42">
        <f t="shared" si="6"/>
        <v>0</v>
      </c>
      <c r="Q117" s="42">
        <f t="shared" si="6"/>
        <v>0</v>
      </c>
      <c r="R117" s="42">
        <f t="shared" si="6"/>
        <v>0</v>
      </c>
      <c r="S117" s="42">
        <f t="shared" si="6"/>
        <v>186</v>
      </c>
      <c r="T117" s="42">
        <f t="shared" si="6"/>
        <v>63</v>
      </c>
      <c r="U117" s="42">
        <f t="shared" si="6"/>
        <v>1</v>
      </c>
    </row>
    <row r="118" spans="1:21" ht="17.25" customHeight="1" x14ac:dyDescent="0.25">
      <c r="A118" s="43" t="s">
        <v>127</v>
      </c>
      <c r="B118" s="44">
        <v>438</v>
      </c>
      <c r="C118" s="44">
        <v>513</v>
      </c>
      <c r="D118" s="44">
        <v>4994</v>
      </c>
      <c r="E118" s="44">
        <v>3346</v>
      </c>
      <c r="F118" s="44">
        <v>0</v>
      </c>
      <c r="G118" s="44">
        <v>0</v>
      </c>
      <c r="H118" s="44">
        <v>0</v>
      </c>
      <c r="I118" s="44">
        <v>1639</v>
      </c>
      <c r="J118" s="44">
        <v>6</v>
      </c>
      <c r="K118" s="44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4">
        <v>0</v>
      </c>
      <c r="R118" s="44">
        <v>0</v>
      </c>
      <c r="S118" s="44">
        <v>1</v>
      </c>
      <c r="T118" s="44">
        <v>2</v>
      </c>
      <c r="U118" s="44">
        <v>0</v>
      </c>
    </row>
    <row r="119" spans="1:21" ht="17.25" customHeight="1" x14ac:dyDescent="0.25">
      <c r="A119" s="43" t="s">
        <v>128</v>
      </c>
      <c r="B119" s="44">
        <v>372</v>
      </c>
      <c r="C119" s="44">
        <v>762</v>
      </c>
      <c r="D119" s="44">
        <v>4670</v>
      </c>
      <c r="E119" s="44">
        <v>3476</v>
      </c>
      <c r="F119" s="44">
        <v>0</v>
      </c>
      <c r="G119" s="44">
        <v>0</v>
      </c>
      <c r="H119" s="44">
        <v>0</v>
      </c>
      <c r="I119" s="44">
        <v>1184</v>
      </c>
      <c r="J119" s="44">
        <v>7</v>
      </c>
      <c r="K119" s="44">
        <v>0</v>
      </c>
      <c r="L119" s="44">
        <v>0</v>
      </c>
      <c r="M119" s="44">
        <v>0</v>
      </c>
      <c r="N119" s="44">
        <v>0</v>
      </c>
      <c r="O119" s="44">
        <v>0</v>
      </c>
      <c r="P119" s="44">
        <v>0</v>
      </c>
      <c r="Q119" s="44">
        <v>0</v>
      </c>
      <c r="R119" s="44">
        <v>0</v>
      </c>
      <c r="S119" s="44">
        <v>1</v>
      </c>
      <c r="T119" s="44">
        <v>2</v>
      </c>
      <c r="U119" s="44">
        <v>0</v>
      </c>
    </row>
    <row r="120" spans="1:21" ht="17.25" customHeight="1" x14ac:dyDescent="0.25">
      <c r="A120" s="43" t="s">
        <v>129</v>
      </c>
      <c r="B120" s="44">
        <v>510</v>
      </c>
      <c r="C120" s="44">
        <v>406</v>
      </c>
      <c r="D120" s="44">
        <v>7526</v>
      </c>
      <c r="E120" s="44">
        <v>6087</v>
      </c>
      <c r="F120" s="44">
        <v>0</v>
      </c>
      <c r="G120" s="44">
        <v>0</v>
      </c>
      <c r="H120" s="44">
        <v>28</v>
      </c>
      <c r="I120" s="44">
        <v>1403</v>
      </c>
      <c r="J120" s="44">
        <v>5</v>
      </c>
      <c r="K120" s="44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4">
        <v>0</v>
      </c>
      <c r="R120" s="44">
        <v>0</v>
      </c>
      <c r="S120" s="44">
        <v>1</v>
      </c>
      <c r="T120" s="44">
        <v>2</v>
      </c>
      <c r="U120" s="44">
        <v>0</v>
      </c>
    </row>
    <row r="121" spans="1:21" ht="17.25" customHeight="1" x14ac:dyDescent="0.25">
      <c r="A121" s="43" t="s">
        <v>130</v>
      </c>
      <c r="B121" s="44">
        <v>977</v>
      </c>
      <c r="C121" s="44">
        <v>975</v>
      </c>
      <c r="D121" s="44">
        <v>21168</v>
      </c>
      <c r="E121" s="44">
        <v>18720</v>
      </c>
      <c r="F121" s="44">
        <v>0</v>
      </c>
      <c r="G121" s="44">
        <v>0</v>
      </c>
      <c r="H121" s="44">
        <v>68</v>
      </c>
      <c r="I121" s="44">
        <v>2295</v>
      </c>
      <c r="J121" s="44">
        <v>82</v>
      </c>
      <c r="K121" s="44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4">
        <v>0</v>
      </c>
      <c r="R121" s="44">
        <v>0</v>
      </c>
      <c r="S121" s="44">
        <v>1</v>
      </c>
      <c r="T121" s="44">
        <v>2</v>
      </c>
      <c r="U121" s="44">
        <v>0</v>
      </c>
    </row>
    <row r="122" spans="1:21" ht="17.25" customHeight="1" x14ac:dyDescent="0.25">
      <c r="A122" s="43" t="s">
        <v>131</v>
      </c>
      <c r="B122" s="44">
        <v>265</v>
      </c>
      <c r="C122" s="44">
        <v>459</v>
      </c>
      <c r="D122" s="44">
        <v>4382</v>
      </c>
      <c r="E122" s="44">
        <v>3599</v>
      </c>
      <c r="F122" s="44">
        <v>0</v>
      </c>
      <c r="G122" s="44">
        <v>0</v>
      </c>
      <c r="H122" s="44">
        <v>1</v>
      </c>
      <c r="I122" s="44">
        <v>773</v>
      </c>
      <c r="J122" s="44">
        <v>6</v>
      </c>
      <c r="K122" s="44">
        <v>0</v>
      </c>
      <c r="L122" s="44">
        <v>0</v>
      </c>
      <c r="M122" s="44">
        <v>0</v>
      </c>
      <c r="N122" s="44">
        <v>0</v>
      </c>
      <c r="O122" s="44">
        <v>0</v>
      </c>
      <c r="P122" s="44">
        <v>0</v>
      </c>
      <c r="Q122" s="44">
        <v>0</v>
      </c>
      <c r="R122" s="44">
        <v>0</v>
      </c>
      <c r="S122" s="44">
        <v>1</v>
      </c>
      <c r="T122" s="44">
        <v>2</v>
      </c>
      <c r="U122" s="44">
        <v>0</v>
      </c>
    </row>
    <row r="123" spans="1:21" ht="17.25" customHeight="1" x14ac:dyDescent="0.25">
      <c r="A123" s="43" t="s">
        <v>132</v>
      </c>
      <c r="B123" s="44">
        <v>181</v>
      </c>
      <c r="C123" s="44">
        <v>420</v>
      </c>
      <c r="D123" s="44">
        <v>3509</v>
      </c>
      <c r="E123" s="44">
        <v>2756</v>
      </c>
      <c r="F123" s="44">
        <v>0</v>
      </c>
      <c r="G123" s="44">
        <v>0</v>
      </c>
      <c r="H123" s="44">
        <v>0</v>
      </c>
      <c r="I123" s="44">
        <v>744</v>
      </c>
      <c r="J123" s="44">
        <v>6</v>
      </c>
      <c r="K123" s="44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4">
        <v>0</v>
      </c>
      <c r="R123" s="44">
        <v>0</v>
      </c>
      <c r="S123" s="44">
        <v>1</v>
      </c>
      <c r="T123" s="44">
        <v>2</v>
      </c>
      <c r="U123" s="44">
        <v>0</v>
      </c>
    </row>
    <row r="124" spans="1:21" ht="17.25" customHeight="1" x14ac:dyDescent="0.25">
      <c r="A124" s="43" t="s">
        <v>133</v>
      </c>
      <c r="B124" s="44">
        <v>898</v>
      </c>
      <c r="C124" s="44">
        <v>782</v>
      </c>
      <c r="D124" s="44">
        <v>12924</v>
      </c>
      <c r="E124" s="44">
        <v>11591</v>
      </c>
      <c r="F124" s="44">
        <v>0</v>
      </c>
      <c r="G124" s="44">
        <v>0</v>
      </c>
      <c r="H124" s="44">
        <v>62</v>
      </c>
      <c r="I124" s="44">
        <v>1233</v>
      </c>
      <c r="J124" s="44">
        <v>35</v>
      </c>
      <c r="K124" s="44">
        <v>0</v>
      </c>
      <c r="L124" s="44">
        <v>0</v>
      </c>
      <c r="M124" s="44">
        <v>0</v>
      </c>
      <c r="N124" s="44">
        <v>0</v>
      </c>
      <c r="O124" s="44">
        <v>0</v>
      </c>
      <c r="P124" s="44">
        <v>0</v>
      </c>
      <c r="Q124" s="44">
        <v>0</v>
      </c>
      <c r="R124" s="44">
        <v>0</v>
      </c>
      <c r="S124" s="44">
        <v>1</v>
      </c>
      <c r="T124" s="44">
        <v>2</v>
      </c>
      <c r="U124" s="44">
        <v>0</v>
      </c>
    </row>
    <row r="125" spans="1:21" ht="17.25" customHeight="1" x14ac:dyDescent="0.25">
      <c r="A125" s="43" t="s">
        <v>134</v>
      </c>
      <c r="B125" s="44">
        <v>658</v>
      </c>
      <c r="C125" s="44">
        <v>678</v>
      </c>
      <c r="D125" s="44">
        <v>9008</v>
      </c>
      <c r="E125" s="44">
        <v>6723</v>
      </c>
      <c r="F125" s="44">
        <v>0</v>
      </c>
      <c r="G125" s="44">
        <v>0</v>
      </c>
      <c r="H125" s="44">
        <v>69</v>
      </c>
      <c r="I125" s="44">
        <v>2201</v>
      </c>
      <c r="J125" s="44">
        <v>12</v>
      </c>
      <c r="K125" s="44">
        <v>0</v>
      </c>
      <c r="L125" s="44">
        <v>0</v>
      </c>
      <c r="M125" s="44">
        <v>0</v>
      </c>
      <c r="N125" s="44">
        <v>0</v>
      </c>
      <c r="O125" s="44">
        <v>0</v>
      </c>
      <c r="P125" s="44">
        <v>0</v>
      </c>
      <c r="Q125" s="44">
        <v>0</v>
      </c>
      <c r="R125" s="44">
        <v>0</v>
      </c>
      <c r="S125" s="44">
        <v>1</v>
      </c>
      <c r="T125" s="44">
        <v>2</v>
      </c>
      <c r="U125" s="44">
        <v>0</v>
      </c>
    </row>
    <row r="126" spans="1:21" ht="17.25" customHeight="1" x14ac:dyDescent="0.25">
      <c r="A126" s="43" t="s">
        <v>135</v>
      </c>
      <c r="B126" s="44">
        <v>889</v>
      </c>
      <c r="C126" s="44">
        <v>170</v>
      </c>
      <c r="D126" s="44">
        <v>9469</v>
      </c>
      <c r="E126" s="44">
        <v>6735</v>
      </c>
      <c r="F126" s="44">
        <v>0</v>
      </c>
      <c r="G126" s="44">
        <v>0</v>
      </c>
      <c r="H126" s="44">
        <v>24</v>
      </c>
      <c r="I126" s="44">
        <v>2696</v>
      </c>
      <c r="J126" s="44">
        <v>11</v>
      </c>
      <c r="K126" s="44">
        <v>0</v>
      </c>
      <c r="L126" s="44">
        <v>0</v>
      </c>
      <c r="M126" s="44">
        <v>0</v>
      </c>
      <c r="N126" s="44">
        <v>0</v>
      </c>
      <c r="O126" s="44">
        <v>0</v>
      </c>
      <c r="P126" s="44">
        <v>0</v>
      </c>
      <c r="Q126" s="44">
        <v>0</v>
      </c>
      <c r="R126" s="44">
        <v>0</v>
      </c>
      <c r="S126" s="44">
        <v>1</v>
      </c>
      <c r="T126" s="44">
        <v>2</v>
      </c>
      <c r="U126" s="44">
        <v>0</v>
      </c>
    </row>
    <row r="127" spans="1:21" ht="17.25" customHeight="1" x14ac:dyDescent="0.25">
      <c r="A127" s="43" t="s">
        <v>136</v>
      </c>
      <c r="B127" s="44">
        <v>546</v>
      </c>
      <c r="C127" s="44">
        <v>2072</v>
      </c>
      <c r="D127" s="44">
        <v>9062</v>
      </c>
      <c r="E127" s="44">
        <v>7395</v>
      </c>
      <c r="F127" s="44">
        <v>0</v>
      </c>
      <c r="G127" s="44">
        <v>0</v>
      </c>
      <c r="H127" s="44">
        <v>36</v>
      </c>
      <c r="I127" s="44">
        <v>1605</v>
      </c>
      <c r="J127" s="44">
        <v>23</v>
      </c>
      <c r="K127" s="44">
        <v>0</v>
      </c>
      <c r="L127" s="44">
        <v>0</v>
      </c>
      <c r="M127" s="44">
        <v>0</v>
      </c>
      <c r="N127" s="44">
        <v>0</v>
      </c>
      <c r="O127" s="44">
        <v>0</v>
      </c>
      <c r="P127" s="44">
        <v>0</v>
      </c>
      <c r="Q127" s="44">
        <v>0</v>
      </c>
      <c r="R127" s="44">
        <v>0</v>
      </c>
      <c r="S127" s="44">
        <v>1</v>
      </c>
      <c r="T127" s="44">
        <v>2</v>
      </c>
      <c r="U127" s="44">
        <v>0</v>
      </c>
    </row>
    <row r="128" spans="1:21" ht="17.25" customHeight="1" x14ac:dyDescent="0.25">
      <c r="A128" s="43" t="s">
        <v>137</v>
      </c>
      <c r="B128" s="44">
        <v>499</v>
      </c>
      <c r="C128" s="44">
        <v>390</v>
      </c>
      <c r="D128" s="44">
        <v>4078</v>
      </c>
      <c r="E128" s="44">
        <v>2936</v>
      </c>
      <c r="F128" s="44">
        <v>0</v>
      </c>
      <c r="G128" s="44">
        <v>0</v>
      </c>
      <c r="H128" s="44">
        <v>1</v>
      </c>
      <c r="I128" s="44">
        <v>1132</v>
      </c>
      <c r="J128" s="44">
        <v>6</v>
      </c>
      <c r="K128" s="44">
        <v>0</v>
      </c>
      <c r="L128" s="44">
        <v>0</v>
      </c>
      <c r="M128" s="44">
        <v>0</v>
      </c>
      <c r="N128" s="44">
        <v>0</v>
      </c>
      <c r="O128" s="44">
        <v>0</v>
      </c>
      <c r="P128" s="44">
        <v>0</v>
      </c>
      <c r="Q128" s="44">
        <v>0</v>
      </c>
      <c r="R128" s="44">
        <v>0</v>
      </c>
      <c r="S128" s="44">
        <v>1</v>
      </c>
      <c r="T128" s="44">
        <v>2</v>
      </c>
      <c r="U128" s="44">
        <v>0</v>
      </c>
    </row>
    <row r="129" spans="1:21" ht="17.25" customHeight="1" x14ac:dyDescent="0.25">
      <c r="A129" s="43" t="s">
        <v>138</v>
      </c>
      <c r="B129" s="44">
        <v>826</v>
      </c>
      <c r="C129" s="44">
        <v>465</v>
      </c>
      <c r="D129" s="44">
        <v>6306</v>
      </c>
      <c r="E129" s="44">
        <v>4982</v>
      </c>
      <c r="F129" s="44">
        <v>0</v>
      </c>
      <c r="G129" s="44">
        <v>0</v>
      </c>
      <c r="H129" s="44">
        <v>21</v>
      </c>
      <c r="I129" s="44">
        <v>1290</v>
      </c>
      <c r="J129" s="44">
        <v>10</v>
      </c>
      <c r="K129" s="44">
        <v>0</v>
      </c>
      <c r="L129" s="44">
        <v>0</v>
      </c>
      <c r="M129" s="44">
        <v>0</v>
      </c>
      <c r="N129" s="44">
        <v>0</v>
      </c>
      <c r="O129" s="44">
        <v>0</v>
      </c>
      <c r="P129" s="44">
        <v>0</v>
      </c>
      <c r="Q129" s="44">
        <v>0</v>
      </c>
      <c r="R129" s="44">
        <v>0</v>
      </c>
      <c r="S129" s="44">
        <v>1</v>
      </c>
      <c r="T129" s="44">
        <v>2</v>
      </c>
      <c r="U129" s="44">
        <v>0</v>
      </c>
    </row>
    <row r="130" spans="1:21" ht="17.25" customHeight="1" x14ac:dyDescent="0.25">
      <c r="A130" s="43" t="s">
        <v>139</v>
      </c>
      <c r="B130" s="44">
        <v>601</v>
      </c>
      <c r="C130" s="44">
        <v>584</v>
      </c>
      <c r="D130" s="44">
        <v>10079</v>
      </c>
      <c r="E130" s="44">
        <v>8523</v>
      </c>
      <c r="F130" s="44">
        <v>0</v>
      </c>
      <c r="G130" s="44">
        <v>0</v>
      </c>
      <c r="H130" s="44">
        <v>20</v>
      </c>
      <c r="I130" s="44">
        <v>1516</v>
      </c>
      <c r="J130" s="44">
        <v>17</v>
      </c>
      <c r="K130" s="44">
        <v>0</v>
      </c>
      <c r="L130" s="44">
        <v>0</v>
      </c>
      <c r="M130" s="44">
        <v>0</v>
      </c>
      <c r="N130" s="44">
        <v>0</v>
      </c>
      <c r="O130" s="44">
        <v>0</v>
      </c>
      <c r="P130" s="44">
        <v>0</v>
      </c>
      <c r="Q130" s="44">
        <v>0</v>
      </c>
      <c r="R130" s="44">
        <v>0</v>
      </c>
      <c r="S130" s="44">
        <v>1</v>
      </c>
      <c r="T130" s="44">
        <v>2</v>
      </c>
      <c r="U130" s="44">
        <v>0</v>
      </c>
    </row>
    <row r="131" spans="1:21" ht="17.25" customHeight="1" x14ac:dyDescent="0.25">
      <c r="A131" s="43" t="s">
        <v>140</v>
      </c>
      <c r="B131" s="44">
        <v>563</v>
      </c>
      <c r="C131" s="44">
        <v>1747</v>
      </c>
      <c r="D131" s="44">
        <v>4573</v>
      </c>
      <c r="E131" s="44">
        <v>2897</v>
      </c>
      <c r="F131" s="44">
        <v>0</v>
      </c>
      <c r="G131" s="44">
        <v>0</v>
      </c>
      <c r="H131" s="44">
        <v>1</v>
      </c>
      <c r="I131" s="44">
        <v>1672</v>
      </c>
      <c r="J131" s="44">
        <v>0</v>
      </c>
      <c r="K131" s="44">
        <v>0</v>
      </c>
      <c r="L131" s="44">
        <v>0</v>
      </c>
      <c r="M131" s="44">
        <v>0</v>
      </c>
      <c r="N131" s="44">
        <v>0</v>
      </c>
      <c r="O131" s="44">
        <v>0</v>
      </c>
      <c r="P131" s="44">
        <v>0</v>
      </c>
      <c r="Q131" s="44">
        <v>0</v>
      </c>
      <c r="R131" s="44">
        <v>0</v>
      </c>
      <c r="S131" s="44">
        <v>1</v>
      </c>
      <c r="T131" s="44">
        <v>2</v>
      </c>
      <c r="U131" s="44">
        <v>0</v>
      </c>
    </row>
    <row r="132" spans="1:21" ht="17.25" customHeight="1" x14ac:dyDescent="0.25">
      <c r="A132" s="43" t="s">
        <v>141</v>
      </c>
      <c r="B132" s="44">
        <v>459</v>
      </c>
      <c r="C132" s="44">
        <v>803</v>
      </c>
      <c r="D132" s="44">
        <v>7148</v>
      </c>
      <c r="E132" s="44">
        <v>5755</v>
      </c>
      <c r="F132" s="44">
        <v>0</v>
      </c>
      <c r="G132" s="44">
        <v>0</v>
      </c>
      <c r="H132" s="44">
        <v>23</v>
      </c>
      <c r="I132" s="44">
        <v>1347</v>
      </c>
      <c r="J132" s="44">
        <v>20</v>
      </c>
      <c r="K132" s="44">
        <v>0</v>
      </c>
      <c r="L132" s="44">
        <v>0</v>
      </c>
      <c r="M132" s="44">
        <v>0</v>
      </c>
      <c r="N132" s="44">
        <v>0</v>
      </c>
      <c r="O132" s="44">
        <v>0</v>
      </c>
      <c r="P132" s="44">
        <v>0</v>
      </c>
      <c r="Q132" s="44">
        <v>0</v>
      </c>
      <c r="R132" s="44">
        <v>0</v>
      </c>
      <c r="S132" s="44">
        <v>1</v>
      </c>
      <c r="T132" s="44">
        <v>2</v>
      </c>
      <c r="U132" s="44">
        <v>0</v>
      </c>
    </row>
    <row r="133" spans="1:21" ht="17.25" customHeight="1" x14ac:dyDescent="0.25">
      <c r="A133" s="43" t="s">
        <v>142</v>
      </c>
      <c r="B133" s="44">
        <v>377</v>
      </c>
      <c r="C133" s="44">
        <v>479</v>
      </c>
      <c r="D133" s="44">
        <v>4359</v>
      </c>
      <c r="E133" s="44">
        <v>3367</v>
      </c>
      <c r="F133" s="44">
        <v>0</v>
      </c>
      <c r="G133" s="44">
        <v>0</v>
      </c>
      <c r="H133" s="44">
        <v>2</v>
      </c>
      <c r="I133" s="44">
        <v>983</v>
      </c>
      <c r="J133" s="44">
        <v>4</v>
      </c>
      <c r="K133" s="44">
        <v>0</v>
      </c>
      <c r="L133" s="44">
        <v>0</v>
      </c>
      <c r="M133" s="44">
        <v>0</v>
      </c>
      <c r="N133" s="44">
        <v>0</v>
      </c>
      <c r="O133" s="44">
        <v>0</v>
      </c>
      <c r="P133" s="44">
        <v>0</v>
      </c>
      <c r="Q133" s="44">
        <v>0</v>
      </c>
      <c r="R133" s="44">
        <v>0</v>
      </c>
      <c r="S133" s="44">
        <v>1</v>
      </c>
      <c r="T133" s="44">
        <v>2</v>
      </c>
      <c r="U133" s="44">
        <v>0</v>
      </c>
    </row>
    <row r="134" spans="1:21" ht="17.25" customHeight="1" x14ac:dyDescent="0.25">
      <c r="A134" s="43" t="s">
        <v>143</v>
      </c>
      <c r="B134" s="44">
        <v>628</v>
      </c>
      <c r="C134" s="44">
        <v>478</v>
      </c>
      <c r="D134" s="44">
        <v>10397</v>
      </c>
      <c r="E134" s="44">
        <v>8581</v>
      </c>
      <c r="F134" s="44">
        <v>0</v>
      </c>
      <c r="G134" s="44">
        <v>0</v>
      </c>
      <c r="H134" s="44">
        <v>21</v>
      </c>
      <c r="I134" s="44">
        <v>1783</v>
      </c>
      <c r="J134" s="44">
        <v>9</v>
      </c>
      <c r="K134" s="44">
        <v>0</v>
      </c>
      <c r="L134" s="44">
        <v>0</v>
      </c>
      <c r="M134" s="44">
        <v>0</v>
      </c>
      <c r="N134" s="44">
        <v>0</v>
      </c>
      <c r="O134" s="44">
        <v>0</v>
      </c>
      <c r="P134" s="44">
        <v>0</v>
      </c>
      <c r="Q134" s="44">
        <v>0</v>
      </c>
      <c r="R134" s="44">
        <v>0</v>
      </c>
      <c r="S134" s="44">
        <v>1</v>
      </c>
      <c r="T134" s="44">
        <v>2</v>
      </c>
      <c r="U134" s="44">
        <v>0</v>
      </c>
    </row>
    <row r="135" spans="1:21" ht="17.25" customHeight="1" x14ac:dyDescent="0.25">
      <c r="A135" s="43" t="s">
        <v>144</v>
      </c>
      <c r="B135" s="44">
        <v>971</v>
      </c>
      <c r="C135" s="44">
        <v>630</v>
      </c>
      <c r="D135" s="44">
        <v>12186</v>
      </c>
      <c r="E135" s="44">
        <v>8924</v>
      </c>
      <c r="F135" s="44">
        <v>0</v>
      </c>
      <c r="G135" s="44">
        <v>0</v>
      </c>
      <c r="H135" s="44">
        <v>35</v>
      </c>
      <c r="I135" s="44">
        <v>3211</v>
      </c>
      <c r="J135" s="44">
        <v>13</v>
      </c>
      <c r="K135" s="44">
        <v>0</v>
      </c>
      <c r="L135" s="44">
        <v>0</v>
      </c>
      <c r="M135" s="44">
        <v>0</v>
      </c>
      <c r="N135" s="44">
        <v>0</v>
      </c>
      <c r="O135" s="44">
        <v>0</v>
      </c>
      <c r="P135" s="44">
        <v>0</v>
      </c>
      <c r="Q135" s="44">
        <v>0</v>
      </c>
      <c r="R135" s="44">
        <v>0</v>
      </c>
      <c r="S135" s="44">
        <v>1</v>
      </c>
      <c r="T135" s="44">
        <v>2</v>
      </c>
      <c r="U135" s="44">
        <v>0</v>
      </c>
    </row>
    <row r="136" spans="1:21" ht="17.25" customHeight="1" x14ac:dyDescent="0.25">
      <c r="A136" s="43" t="s">
        <v>145</v>
      </c>
      <c r="B136" s="44">
        <v>546</v>
      </c>
      <c r="C136" s="44">
        <v>390</v>
      </c>
      <c r="D136" s="44">
        <v>7140</v>
      </c>
      <c r="E136" s="44">
        <v>5104</v>
      </c>
      <c r="F136" s="44">
        <v>0</v>
      </c>
      <c r="G136" s="44">
        <v>0</v>
      </c>
      <c r="H136" s="44">
        <v>15</v>
      </c>
      <c r="I136" s="44">
        <v>2010</v>
      </c>
      <c r="J136" s="44">
        <v>8</v>
      </c>
      <c r="K136" s="44">
        <v>0</v>
      </c>
      <c r="L136" s="44">
        <v>0</v>
      </c>
      <c r="M136" s="44">
        <v>0</v>
      </c>
      <c r="N136" s="44">
        <v>0</v>
      </c>
      <c r="O136" s="44">
        <v>0</v>
      </c>
      <c r="P136" s="44">
        <v>0</v>
      </c>
      <c r="Q136" s="44">
        <v>0</v>
      </c>
      <c r="R136" s="44">
        <v>0</v>
      </c>
      <c r="S136" s="44">
        <v>1</v>
      </c>
      <c r="T136" s="44">
        <v>2</v>
      </c>
      <c r="U136" s="44">
        <v>0</v>
      </c>
    </row>
    <row r="137" spans="1:21" ht="17.25" customHeight="1" x14ac:dyDescent="0.25">
      <c r="A137" s="43" t="s">
        <v>146</v>
      </c>
      <c r="B137" s="44">
        <v>664</v>
      </c>
      <c r="C137" s="44">
        <v>745</v>
      </c>
      <c r="D137" s="44">
        <v>8550</v>
      </c>
      <c r="E137" s="44">
        <v>6950</v>
      </c>
      <c r="F137" s="44">
        <v>0</v>
      </c>
      <c r="G137" s="44">
        <v>0</v>
      </c>
      <c r="H137" s="44">
        <v>8</v>
      </c>
      <c r="I137" s="44">
        <v>1567</v>
      </c>
      <c r="J137" s="44">
        <v>22</v>
      </c>
      <c r="K137" s="44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4">
        <v>0</v>
      </c>
      <c r="R137" s="44">
        <v>0</v>
      </c>
      <c r="S137" s="44">
        <v>1</v>
      </c>
      <c r="T137" s="44">
        <v>2</v>
      </c>
      <c r="U137" s="44">
        <v>0</v>
      </c>
    </row>
    <row r="138" spans="1:21" ht="17.25" customHeight="1" x14ac:dyDescent="0.25">
      <c r="A138" s="43" t="s">
        <v>147</v>
      </c>
      <c r="B138" s="44">
        <v>1062</v>
      </c>
      <c r="C138" s="44">
        <v>1429</v>
      </c>
      <c r="D138" s="44">
        <v>18629</v>
      </c>
      <c r="E138" s="44">
        <v>16191</v>
      </c>
      <c r="F138" s="44">
        <v>0</v>
      </c>
      <c r="G138" s="44">
        <v>0</v>
      </c>
      <c r="H138" s="44">
        <v>61</v>
      </c>
      <c r="I138" s="44">
        <v>2293</v>
      </c>
      <c r="J138" s="44">
        <v>81</v>
      </c>
      <c r="K138" s="44">
        <v>0</v>
      </c>
      <c r="L138" s="44">
        <v>0</v>
      </c>
      <c r="M138" s="44">
        <v>0</v>
      </c>
      <c r="N138" s="44">
        <v>0</v>
      </c>
      <c r="O138" s="44">
        <v>0</v>
      </c>
      <c r="P138" s="44">
        <v>0</v>
      </c>
      <c r="Q138" s="44">
        <v>0</v>
      </c>
      <c r="R138" s="44">
        <v>0</v>
      </c>
      <c r="S138" s="44">
        <v>1</v>
      </c>
      <c r="T138" s="44">
        <v>2</v>
      </c>
      <c r="U138" s="44">
        <v>0</v>
      </c>
    </row>
    <row r="139" spans="1:21" ht="17.25" customHeight="1" x14ac:dyDescent="0.25">
      <c r="A139" s="43" t="s">
        <v>148</v>
      </c>
      <c r="B139" s="44">
        <v>701</v>
      </c>
      <c r="C139" s="44">
        <v>1302</v>
      </c>
      <c r="D139" s="44">
        <v>9399</v>
      </c>
      <c r="E139" s="44">
        <v>7471</v>
      </c>
      <c r="F139" s="44">
        <v>0</v>
      </c>
      <c r="G139" s="44">
        <v>0</v>
      </c>
      <c r="H139" s="44">
        <v>21</v>
      </c>
      <c r="I139" s="44">
        <v>1895</v>
      </c>
      <c r="J139" s="44">
        <v>9</v>
      </c>
      <c r="K139" s="44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4">
        <v>0</v>
      </c>
      <c r="R139" s="44">
        <v>0</v>
      </c>
      <c r="S139" s="44">
        <v>1</v>
      </c>
      <c r="T139" s="44">
        <v>2</v>
      </c>
      <c r="U139" s="44">
        <v>0</v>
      </c>
    </row>
    <row r="140" spans="1:21" ht="17.25" customHeight="1" x14ac:dyDescent="0.25">
      <c r="A140" s="43" t="s">
        <v>149</v>
      </c>
      <c r="B140" s="44">
        <v>988</v>
      </c>
      <c r="C140" s="44">
        <v>1721</v>
      </c>
      <c r="D140" s="44">
        <v>17084</v>
      </c>
      <c r="E140" s="44">
        <v>14420</v>
      </c>
      <c r="F140" s="44">
        <v>0</v>
      </c>
      <c r="G140" s="44">
        <v>0</v>
      </c>
      <c r="H140" s="44">
        <v>57</v>
      </c>
      <c r="I140" s="44">
        <v>2547</v>
      </c>
      <c r="J140" s="44">
        <v>57</v>
      </c>
      <c r="K140" s="44">
        <v>0</v>
      </c>
      <c r="L140" s="44">
        <v>0</v>
      </c>
      <c r="M140" s="44">
        <v>0</v>
      </c>
      <c r="N140" s="44">
        <v>0</v>
      </c>
      <c r="O140" s="44">
        <v>0</v>
      </c>
      <c r="P140" s="44">
        <v>0</v>
      </c>
      <c r="Q140" s="44">
        <v>0</v>
      </c>
      <c r="R140" s="44">
        <v>0</v>
      </c>
      <c r="S140" s="44">
        <v>1</v>
      </c>
      <c r="T140" s="44">
        <v>2</v>
      </c>
      <c r="U140" s="44">
        <v>0</v>
      </c>
    </row>
    <row r="141" spans="1:21" ht="17.25" customHeight="1" x14ac:dyDescent="0.25">
      <c r="A141" s="43" t="s">
        <v>150</v>
      </c>
      <c r="B141" s="44">
        <v>764</v>
      </c>
      <c r="C141" s="44">
        <v>2166</v>
      </c>
      <c r="D141" s="44">
        <v>12509</v>
      </c>
      <c r="E141" s="44">
        <v>10222</v>
      </c>
      <c r="F141" s="44">
        <v>0</v>
      </c>
      <c r="G141" s="44">
        <v>0</v>
      </c>
      <c r="H141" s="44">
        <v>15</v>
      </c>
      <c r="I141" s="44">
        <v>2239</v>
      </c>
      <c r="J141" s="44">
        <v>30</v>
      </c>
      <c r="K141" s="44">
        <v>0</v>
      </c>
      <c r="L141" s="44">
        <v>0</v>
      </c>
      <c r="M141" s="44">
        <v>0</v>
      </c>
      <c r="N141" s="44">
        <v>0</v>
      </c>
      <c r="O141" s="44">
        <v>0</v>
      </c>
      <c r="P141" s="44">
        <v>0</v>
      </c>
      <c r="Q141" s="44">
        <v>0</v>
      </c>
      <c r="R141" s="44">
        <v>0</v>
      </c>
      <c r="S141" s="44">
        <v>1</v>
      </c>
      <c r="T141" s="44">
        <v>2</v>
      </c>
      <c r="U141" s="44">
        <v>0</v>
      </c>
    </row>
    <row r="142" spans="1:21" ht="17.25" customHeight="1" x14ac:dyDescent="0.25">
      <c r="A142" s="43" t="s">
        <v>151</v>
      </c>
      <c r="B142" s="44">
        <v>404</v>
      </c>
      <c r="C142" s="44">
        <v>417</v>
      </c>
      <c r="D142" s="44">
        <v>5864</v>
      </c>
      <c r="E142" s="44">
        <v>4702</v>
      </c>
      <c r="F142" s="44">
        <v>0</v>
      </c>
      <c r="G142" s="44">
        <v>0</v>
      </c>
      <c r="H142" s="44">
        <v>10</v>
      </c>
      <c r="I142" s="44">
        <v>1139</v>
      </c>
      <c r="J142" s="44">
        <v>10</v>
      </c>
      <c r="K142" s="44">
        <v>0</v>
      </c>
      <c r="L142" s="44">
        <v>0</v>
      </c>
      <c r="M142" s="44">
        <v>0</v>
      </c>
      <c r="N142" s="44">
        <v>0</v>
      </c>
      <c r="O142" s="44">
        <v>0</v>
      </c>
      <c r="P142" s="44">
        <v>0</v>
      </c>
      <c r="Q142" s="44">
        <v>0</v>
      </c>
      <c r="R142" s="44">
        <v>0</v>
      </c>
      <c r="S142" s="44">
        <v>1</v>
      </c>
      <c r="T142" s="44">
        <v>2</v>
      </c>
      <c r="U142" s="44">
        <v>0</v>
      </c>
    </row>
    <row r="143" spans="1:21" ht="17.25" customHeight="1" x14ac:dyDescent="0.25">
      <c r="A143" s="43" t="s">
        <v>152</v>
      </c>
      <c r="B143" s="44">
        <v>3255</v>
      </c>
      <c r="C143" s="44">
        <v>5609</v>
      </c>
      <c r="D143" s="44">
        <v>60432</v>
      </c>
      <c r="E143" s="44">
        <v>52908</v>
      </c>
      <c r="F143" s="44">
        <v>0</v>
      </c>
      <c r="G143" s="44">
        <v>0</v>
      </c>
      <c r="H143" s="44">
        <v>231</v>
      </c>
      <c r="I143" s="44">
        <v>6068</v>
      </c>
      <c r="J143" s="44">
        <v>1065</v>
      </c>
      <c r="K143" s="44">
        <v>0</v>
      </c>
      <c r="L143" s="44">
        <v>0</v>
      </c>
      <c r="M143" s="44">
        <v>0</v>
      </c>
      <c r="N143" s="44">
        <v>0</v>
      </c>
      <c r="O143" s="44">
        <v>0</v>
      </c>
      <c r="P143" s="44">
        <v>0</v>
      </c>
      <c r="Q143" s="44">
        <v>0</v>
      </c>
      <c r="R143" s="44">
        <v>0</v>
      </c>
      <c r="S143" s="44">
        <v>156</v>
      </c>
      <c r="T143" s="44">
        <v>3</v>
      </c>
      <c r="U143" s="44">
        <v>1</v>
      </c>
    </row>
    <row r="144" spans="1:21" ht="17.25" customHeight="1" x14ac:dyDescent="0.25">
      <c r="A144" s="43" t="s">
        <v>153</v>
      </c>
      <c r="B144" s="44">
        <v>1093</v>
      </c>
      <c r="C144" s="44">
        <v>935</v>
      </c>
      <c r="D144" s="44">
        <v>12827</v>
      </c>
      <c r="E144" s="44">
        <v>10447</v>
      </c>
      <c r="F144" s="44">
        <v>0</v>
      </c>
      <c r="G144" s="44">
        <v>0</v>
      </c>
      <c r="H144" s="44">
        <v>85</v>
      </c>
      <c r="I144" s="44">
        <v>2249</v>
      </c>
      <c r="J144" s="44">
        <v>43</v>
      </c>
      <c r="K144" s="44">
        <v>0</v>
      </c>
      <c r="L144" s="44">
        <v>0</v>
      </c>
      <c r="M144" s="44">
        <v>0</v>
      </c>
      <c r="N144" s="44">
        <v>0</v>
      </c>
      <c r="O144" s="44">
        <v>0</v>
      </c>
      <c r="P144" s="44">
        <v>0</v>
      </c>
      <c r="Q144" s="44">
        <v>0</v>
      </c>
      <c r="R144" s="44">
        <v>0</v>
      </c>
      <c r="S144" s="44">
        <v>1</v>
      </c>
      <c r="T144" s="44">
        <v>2</v>
      </c>
      <c r="U144" s="44">
        <v>0</v>
      </c>
    </row>
    <row r="145" spans="1:21" ht="17.25" customHeight="1" x14ac:dyDescent="0.25">
      <c r="A145" s="43" t="s">
        <v>154</v>
      </c>
      <c r="B145" s="44">
        <v>552</v>
      </c>
      <c r="C145" s="44">
        <v>1081</v>
      </c>
      <c r="D145" s="44">
        <v>7429</v>
      </c>
      <c r="E145" s="44">
        <v>5926</v>
      </c>
      <c r="F145" s="44">
        <v>0</v>
      </c>
      <c r="G145" s="44">
        <v>0</v>
      </c>
      <c r="H145" s="44">
        <v>38</v>
      </c>
      <c r="I145" s="44">
        <v>1459</v>
      </c>
      <c r="J145" s="44">
        <v>3</v>
      </c>
      <c r="K145" s="44">
        <v>0</v>
      </c>
      <c r="L145" s="44">
        <v>0</v>
      </c>
      <c r="M145" s="44">
        <v>0</v>
      </c>
      <c r="N145" s="44">
        <v>0</v>
      </c>
      <c r="O145" s="44">
        <v>0</v>
      </c>
      <c r="P145" s="44">
        <v>0</v>
      </c>
      <c r="Q145" s="44">
        <v>0</v>
      </c>
      <c r="R145" s="44">
        <v>0</v>
      </c>
      <c r="S145" s="44">
        <v>1</v>
      </c>
      <c r="T145" s="44">
        <v>2</v>
      </c>
      <c r="U145" s="44">
        <v>0</v>
      </c>
    </row>
    <row r="146" spans="1:21" ht="17.25" customHeight="1" x14ac:dyDescent="0.25">
      <c r="A146" s="43" t="s">
        <v>155</v>
      </c>
      <c r="B146" s="44">
        <v>251</v>
      </c>
      <c r="C146" s="44">
        <v>351</v>
      </c>
      <c r="D146" s="44">
        <v>4249</v>
      </c>
      <c r="E146" s="44">
        <v>3402</v>
      </c>
      <c r="F146" s="44">
        <v>0</v>
      </c>
      <c r="G146" s="44">
        <v>0</v>
      </c>
      <c r="H146" s="44">
        <v>7</v>
      </c>
      <c r="I146" s="44">
        <v>831</v>
      </c>
      <c r="J146" s="44">
        <v>6</v>
      </c>
      <c r="K146" s="44">
        <v>0</v>
      </c>
      <c r="L146" s="44">
        <v>0</v>
      </c>
      <c r="M146" s="44">
        <v>0</v>
      </c>
      <c r="N146" s="44">
        <v>0</v>
      </c>
      <c r="O146" s="44">
        <v>0</v>
      </c>
      <c r="P146" s="44">
        <v>0</v>
      </c>
      <c r="Q146" s="44">
        <v>0</v>
      </c>
      <c r="R146" s="44">
        <v>0</v>
      </c>
      <c r="S146" s="44">
        <v>1</v>
      </c>
      <c r="T146" s="44">
        <v>2</v>
      </c>
      <c r="U146" s="44">
        <v>0</v>
      </c>
    </row>
    <row r="147" spans="1:21" ht="17.25" customHeight="1" x14ac:dyDescent="0.25">
      <c r="A147" s="43" t="s">
        <v>156</v>
      </c>
      <c r="B147" s="44">
        <v>562</v>
      </c>
      <c r="C147" s="44">
        <v>515</v>
      </c>
      <c r="D147" s="44">
        <v>9464</v>
      </c>
      <c r="E147" s="44">
        <v>7840</v>
      </c>
      <c r="F147" s="44">
        <v>0</v>
      </c>
      <c r="G147" s="44">
        <v>0</v>
      </c>
      <c r="H147" s="44">
        <v>34</v>
      </c>
      <c r="I147" s="44">
        <v>1567</v>
      </c>
      <c r="J147" s="44">
        <v>20</v>
      </c>
      <c r="K147" s="44">
        <v>0</v>
      </c>
      <c r="L147" s="44">
        <v>0</v>
      </c>
      <c r="M147" s="44">
        <v>0</v>
      </c>
      <c r="N147" s="44">
        <v>0</v>
      </c>
      <c r="O147" s="44">
        <v>0</v>
      </c>
      <c r="P147" s="44">
        <v>0</v>
      </c>
      <c r="Q147" s="44">
        <v>0</v>
      </c>
      <c r="R147" s="44">
        <v>0</v>
      </c>
      <c r="S147" s="44">
        <v>1</v>
      </c>
      <c r="T147" s="44">
        <v>2</v>
      </c>
      <c r="U147" s="44">
        <v>0</v>
      </c>
    </row>
    <row r="148" spans="1:21" ht="17.25" customHeight="1" x14ac:dyDescent="0.25">
      <c r="A148" s="43" t="s">
        <v>157</v>
      </c>
      <c r="B148" s="44">
        <v>841</v>
      </c>
      <c r="C148" s="44">
        <v>911</v>
      </c>
      <c r="D148" s="44">
        <v>9374</v>
      </c>
      <c r="E148" s="44">
        <v>7443</v>
      </c>
      <c r="F148" s="44">
        <v>0</v>
      </c>
      <c r="G148" s="44">
        <v>0</v>
      </c>
      <c r="H148" s="44">
        <v>18</v>
      </c>
      <c r="I148" s="44">
        <v>1895</v>
      </c>
      <c r="J148" s="44">
        <v>15</v>
      </c>
      <c r="K148" s="44">
        <v>0</v>
      </c>
      <c r="L148" s="44">
        <v>0</v>
      </c>
      <c r="M148" s="44">
        <v>0</v>
      </c>
      <c r="N148" s="44">
        <v>0</v>
      </c>
      <c r="O148" s="44">
        <v>0</v>
      </c>
      <c r="P148" s="44">
        <v>0</v>
      </c>
      <c r="Q148" s="44">
        <v>0</v>
      </c>
      <c r="R148" s="44">
        <v>0</v>
      </c>
      <c r="S148" s="44">
        <v>1</v>
      </c>
      <c r="T148" s="44">
        <v>2</v>
      </c>
      <c r="U148" s="44">
        <v>0</v>
      </c>
    </row>
    <row r="149" spans="1:21" ht="17.25" customHeight="1" x14ac:dyDescent="0.25">
      <c r="A149" s="42" t="s">
        <v>158</v>
      </c>
      <c r="B149" s="42">
        <f>SUM(B150:B154)</f>
        <v>6950</v>
      </c>
      <c r="C149" s="42">
        <f t="shared" ref="C149:U149" si="7">SUM(C150:C154)</f>
        <v>8912</v>
      </c>
      <c r="D149" s="42">
        <f t="shared" si="7"/>
        <v>214218</v>
      </c>
      <c r="E149" s="42">
        <f t="shared" si="7"/>
        <v>150976</v>
      </c>
      <c r="F149" s="42">
        <f t="shared" si="7"/>
        <v>0</v>
      </c>
      <c r="G149" s="42">
        <f t="shared" si="7"/>
        <v>0</v>
      </c>
      <c r="H149" s="42">
        <f t="shared" si="7"/>
        <v>654</v>
      </c>
      <c r="I149" s="42">
        <f t="shared" si="7"/>
        <v>34937</v>
      </c>
      <c r="J149" s="42">
        <f t="shared" si="7"/>
        <v>17355</v>
      </c>
      <c r="K149" s="42">
        <f t="shared" si="7"/>
        <v>0</v>
      </c>
      <c r="L149" s="42">
        <f t="shared" si="7"/>
        <v>253</v>
      </c>
      <c r="M149" s="42">
        <f t="shared" si="7"/>
        <v>7568</v>
      </c>
      <c r="N149" s="42">
        <f t="shared" si="7"/>
        <v>9</v>
      </c>
      <c r="O149" s="42">
        <f t="shared" si="7"/>
        <v>0</v>
      </c>
      <c r="P149" s="42">
        <f t="shared" si="7"/>
        <v>13</v>
      </c>
      <c r="Q149" s="42">
        <f t="shared" si="7"/>
        <v>14</v>
      </c>
      <c r="R149" s="42">
        <f t="shared" si="7"/>
        <v>1962</v>
      </c>
      <c r="S149" s="42">
        <f t="shared" si="7"/>
        <v>440</v>
      </c>
      <c r="T149" s="42">
        <f t="shared" si="7"/>
        <v>37</v>
      </c>
      <c r="U149" s="42">
        <f t="shared" si="7"/>
        <v>0</v>
      </c>
    </row>
    <row r="150" spans="1:21" ht="17.25" customHeight="1" x14ac:dyDescent="0.25">
      <c r="A150" s="43" t="s">
        <v>890</v>
      </c>
      <c r="B150" s="44">
        <v>634</v>
      </c>
      <c r="C150" s="44">
        <v>949</v>
      </c>
      <c r="D150" s="44">
        <v>16019</v>
      </c>
      <c r="E150" s="44">
        <v>15095</v>
      </c>
      <c r="F150" s="44">
        <v>0</v>
      </c>
      <c r="G150" s="44">
        <v>0</v>
      </c>
      <c r="H150" s="44">
        <v>139</v>
      </c>
      <c r="I150" s="44">
        <v>440</v>
      </c>
      <c r="J150" s="44">
        <v>220</v>
      </c>
      <c r="K150" s="44">
        <v>0</v>
      </c>
      <c r="L150" s="44">
        <v>10</v>
      </c>
      <c r="M150" s="44">
        <v>24</v>
      </c>
      <c r="N150" s="44">
        <v>0</v>
      </c>
      <c r="O150" s="44">
        <v>0</v>
      </c>
      <c r="P150" s="44">
        <v>0</v>
      </c>
      <c r="Q150" s="44">
        <v>0</v>
      </c>
      <c r="R150" s="44">
        <v>53</v>
      </c>
      <c r="S150" s="44">
        <v>31</v>
      </c>
      <c r="T150" s="44">
        <v>7</v>
      </c>
      <c r="U150" s="44">
        <v>0</v>
      </c>
    </row>
    <row r="151" spans="1:21" ht="17.25" customHeight="1" x14ac:dyDescent="0.25">
      <c r="A151" s="43" t="s">
        <v>891</v>
      </c>
      <c r="B151" s="44">
        <v>2561</v>
      </c>
      <c r="C151" s="44">
        <v>4809</v>
      </c>
      <c r="D151" s="44">
        <v>124860</v>
      </c>
      <c r="E151" s="44">
        <v>84397</v>
      </c>
      <c r="F151" s="44">
        <v>0</v>
      </c>
      <c r="G151" s="44">
        <v>0</v>
      </c>
      <c r="H151" s="44">
        <v>126</v>
      </c>
      <c r="I151" s="44">
        <v>27516</v>
      </c>
      <c r="J151" s="44">
        <v>11703</v>
      </c>
      <c r="K151" s="44">
        <v>0</v>
      </c>
      <c r="L151" s="44">
        <v>214</v>
      </c>
      <c r="M151" s="44">
        <v>485</v>
      </c>
      <c r="N151" s="44">
        <v>8</v>
      </c>
      <c r="O151" s="44">
        <v>0</v>
      </c>
      <c r="P151" s="44">
        <v>0</v>
      </c>
      <c r="Q151" s="44">
        <v>14</v>
      </c>
      <c r="R151" s="44">
        <v>83</v>
      </c>
      <c r="S151" s="44">
        <v>307</v>
      </c>
      <c r="T151" s="44">
        <v>7</v>
      </c>
      <c r="U151" s="44">
        <v>0</v>
      </c>
    </row>
    <row r="152" spans="1:21" ht="17.25" customHeight="1" x14ac:dyDescent="0.25">
      <c r="A152" s="43" t="s">
        <v>892</v>
      </c>
      <c r="B152" s="44">
        <v>1751</v>
      </c>
      <c r="C152" s="44">
        <v>1048</v>
      </c>
      <c r="D152" s="44">
        <v>15337</v>
      </c>
      <c r="E152" s="44">
        <v>11440</v>
      </c>
      <c r="F152" s="44">
        <v>0</v>
      </c>
      <c r="G152" s="44">
        <v>0</v>
      </c>
      <c r="H152" s="44">
        <v>154</v>
      </c>
      <c r="I152" s="44">
        <v>1888</v>
      </c>
      <c r="J152" s="44">
        <v>30</v>
      </c>
      <c r="K152" s="44">
        <v>0</v>
      </c>
      <c r="L152" s="44">
        <v>1</v>
      </c>
      <c r="M152" s="44">
        <v>9</v>
      </c>
      <c r="N152" s="44">
        <v>0</v>
      </c>
      <c r="O152" s="44">
        <v>0</v>
      </c>
      <c r="P152" s="44">
        <v>13</v>
      </c>
      <c r="Q152" s="44">
        <v>0</v>
      </c>
      <c r="R152" s="44">
        <v>1780</v>
      </c>
      <c r="S152" s="44">
        <v>15</v>
      </c>
      <c r="T152" s="44">
        <v>7</v>
      </c>
      <c r="U152" s="44">
        <v>0</v>
      </c>
    </row>
    <row r="153" spans="1:21" ht="17.25" customHeight="1" x14ac:dyDescent="0.25">
      <c r="A153" s="43" t="s">
        <v>893</v>
      </c>
      <c r="B153" s="44">
        <v>281</v>
      </c>
      <c r="C153" s="44">
        <v>213</v>
      </c>
      <c r="D153" s="44">
        <v>14648</v>
      </c>
      <c r="E153" s="44">
        <v>2426</v>
      </c>
      <c r="F153" s="44">
        <v>0</v>
      </c>
      <c r="G153" s="44">
        <v>0</v>
      </c>
      <c r="H153" s="44">
        <v>38</v>
      </c>
      <c r="I153" s="44">
        <v>323</v>
      </c>
      <c r="J153" s="44">
        <v>4816</v>
      </c>
      <c r="K153" s="44">
        <v>0</v>
      </c>
      <c r="L153" s="44">
        <v>0</v>
      </c>
      <c r="M153" s="44">
        <v>6992</v>
      </c>
      <c r="N153" s="44">
        <v>1</v>
      </c>
      <c r="O153" s="44">
        <v>0</v>
      </c>
      <c r="P153" s="44">
        <v>0</v>
      </c>
      <c r="Q153" s="44">
        <v>0</v>
      </c>
      <c r="R153" s="44">
        <v>0</v>
      </c>
      <c r="S153" s="44">
        <v>43</v>
      </c>
      <c r="T153" s="44">
        <v>9</v>
      </c>
      <c r="U153" s="44">
        <v>0</v>
      </c>
    </row>
    <row r="154" spans="1:21" ht="17.25" customHeight="1" x14ac:dyDescent="0.25">
      <c r="A154" s="43" t="s">
        <v>894</v>
      </c>
      <c r="B154" s="44">
        <v>1723</v>
      </c>
      <c r="C154" s="44">
        <v>1893</v>
      </c>
      <c r="D154" s="44">
        <v>43354</v>
      </c>
      <c r="E154" s="44">
        <v>37618</v>
      </c>
      <c r="F154" s="44">
        <v>0</v>
      </c>
      <c r="G154" s="44">
        <v>0</v>
      </c>
      <c r="H154" s="44">
        <v>197</v>
      </c>
      <c r="I154" s="44">
        <v>4770</v>
      </c>
      <c r="J154" s="44">
        <v>586</v>
      </c>
      <c r="K154" s="44">
        <v>0</v>
      </c>
      <c r="L154" s="44">
        <v>28</v>
      </c>
      <c r="M154" s="44">
        <v>58</v>
      </c>
      <c r="N154" s="44">
        <v>0</v>
      </c>
      <c r="O154" s="44">
        <v>0</v>
      </c>
      <c r="P154" s="44">
        <v>0</v>
      </c>
      <c r="Q154" s="44">
        <v>0</v>
      </c>
      <c r="R154" s="44">
        <v>46</v>
      </c>
      <c r="S154" s="44">
        <v>44</v>
      </c>
      <c r="T154" s="44">
        <v>7</v>
      </c>
      <c r="U154" s="44">
        <v>0</v>
      </c>
    </row>
    <row r="155" spans="1:21" ht="17.25" customHeight="1" x14ac:dyDescent="0.25">
      <c r="A155" s="42" t="s">
        <v>895</v>
      </c>
      <c r="B155" s="42">
        <f>SUM(B156:B168)</f>
        <v>6867</v>
      </c>
      <c r="C155" s="42">
        <f t="shared" ref="C155:U155" si="8">SUM(C156:C168)</f>
        <v>7947</v>
      </c>
      <c r="D155" s="42">
        <f t="shared" si="8"/>
        <v>98135</v>
      </c>
      <c r="E155" s="42">
        <f t="shared" si="8"/>
        <v>79562</v>
      </c>
      <c r="F155" s="42">
        <f t="shared" si="8"/>
        <v>0</v>
      </c>
      <c r="G155" s="42">
        <f t="shared" si="8"/>
        <v>1</v>
      </c>
      <c r="H155" s="42">
        <f t="shared" si="8"/>
        <v>216</v>
      </c>
      <c r="I155" s="42">
        <f t="shared" si="8"/>
        <v>17912</v>
      </c>
      <c r="J155" s="42">
        <f t="shared" si="8"/>
        <v>161</v>
      </c>
      <c r="K155" s="42">
        <f t="shared" si="8"/>
        <v>0</v>
      </c>
      <c r="L155" s="42">
        <f t="shared" si="8"/>
        <v>11</v>
      </c>
      <c r="M155" s="42">
        <f t="shared" si="8"/>
        <v>218</v>
      </c>
      <c r="N155" s="42">
        <f t="shared" si="8"/>
        <v>13</v>
      </c>
      <c r="O155" s="42">
        <f t="shared" si="8"/>
        <v>0</v>
      </c>
      <c r="P155" s="42">
        <f t="shared" si="8"/>
        <v>0</v>
      </c>
      <c r="Q155" s="42">
        <f t="shared" si="8"/>
        <v>0</v>
      </c>
      <c r="R155" s="42">
        <f t="shared" si="8"/>
        <v>1</v>
      </c>
      <c r="S155" s="42">
        <f t="shared" si="8"/>
        <v>14</v>
      </c>
      <c r="T155" s="42">
        <f t="shared" si="8"/>
        <v>26</v>
      </c>
      <c r="U155" s="42">
        <f t="shared" si="8"/>
        <v>0</v>
      </c>
    </row>
    <row r="156" spans="1:21" ht="17.25" customHeight="1" x14ac:dyDescent="0.25">
      <c r="A156" s="43" t="s">
        <v>165</v>
      </c>
      <c r="B156" s="44">
        <v>489</v>
      </c>
      <c r="C156" s="44">
        <v>707</v>
      </c>
      <c r="D156" s="44">
        <v>6113</v>
      </c>
      <c r="E156" s="44">
        <v>4432</v>
      </c>
      <c r="F156" s="44">
        <v>0</v>
      </c>
      <c r="G156" s="44">
        <v>0</v>
      </c>
      <c r="H156" s="44">
        <v>6</v>
      </c>
      <c r="I156" s="44">
        <v>1657</v>
      </c>
      <c r="J156" s="44">
        <v>2</v>
      </c>
      <c r="K156" s="44">
        <v>0</v>
      </c>
      <c r="L156" s="44">
        <v>0</v>
      </c>
      <c r="M156" s="44">
        <v>13</v>
      </c>
      <c r="N156" s="44">
        <v>1</v>
      </c>
      <c r="O156" s="44">
        <v>0</v>
      </c>
      <c r="P156" s="44">
        <v>0</v>
      </c>
      <c r="Q156" s="44">
        <v>0</v>
      </c>
      <c r="R156" s="44">
        <v>0</v>
      </c>
      <c r="S156" s="44">
        <v>0</v>
      </c>
      <c r="T156" s="44">
        <v>2</v>
      </c>
      <c r="U156" s="44">
        <v>0</v>
      </c>
    </row>
    <row r="157" spans="1:21" ht="17.25" customHeight="1" x14ac:dyDescent="0.25">
      <c r="A157" s="43" t="s">
        <v>166</v>
      </c>
      <c r="B157" s="44">
        <v>364</v>
      </c>
      <c r="C157" s="44">
        <v>354</v>
      </c>
      <c r="D157" s="44">
        <v>4272</v>
      </c>
      <c r="E157" s="44">
        <v>3620</v>
      </c>
      <c r="F157" s="44">
        <v>0</v>
      </c>
      <c r="G157" s="44">
        <v>0</v>
      </c>
      <c r="H157" s="44">
        <v>8</v>
      </c>
      <c r="I157" s="44">
        <v>613</v>
      </c>
      <c r="J157" s="44">
        <v>13</v>
      </c>
      <c r="K157" s="44">
        <v>0</v>
      </c>
      <c r="L157" s="44">
        <v>0</v>
      </c>
      <c r="M157" s="44">
        <v>11</v>
      </c>
      <c r="N157" s="44">
        <v>3</v>
      </c>
      <c r="O157" s="44">
        <v>0</v>
      </c>
      <c r="P157" s="44">
        <v>0</v>
      </c>
      <c r="Q157" s="44">
        <v>0</v>
      </c>
      <c r="R157" s="44">
        <v>1</v>
      </c>
      <c r="S157" s="44">
        <v>1</v>
      </c>
      <c r="T157" s="44">
        <v>2</v>
      </c>
      <c r="U157" s="44">
        <v>0</v>
      </c>
    </row>
    <row r="158" spans="1:21" ht="17.25" customHeight="1" x14ac:dyDescent="0.25">
      <c r="A158" s="43" t="s">
        <v>167</v>
      </c>
      <c r="B158" s="44">
        <v>686</v>
      </c>
      <c r="C158" s="44">
        <v>935</v>
      </c>
      <c r="D158" s="44">
        <v>10960</v>
      </c>
      <c r="E158" s="44">
        <v>8278</v>
      </c>
      <c r="F158" s="44">
        <v>0</v>
      </c>
      <c r="G158" s="44">
        <v>0</v>
      </c>
      <c r="H158" s="44">
        <v>24</v>
      </c>
      <c r="I158" s="44">
        <v>2612</v>
      </c>
      <c r="J158" s="44">
        <v>13</v>
      </c>
      <c r="K158" s="44">
        <v>0</v>
      </c>
      <c r="L158" s="44">
        <v>1</v>
      </c>
      <c r="M158" s="44">
        <v>28</v>
      </c>
      <c r="N158" s="44">
        <v>2</v>
      </c>
      <c r="O158" s="44">
        <v>0</v>
      </c>
      <c r="P158" s="44">
        <v>0</v>
      </c>
      <c r="Q158" s="44">
        <v>0</v>
      </c>
      <c r="R158" s="44">
        <v>0</v>
      </c>
      <c r="S158" s="44">
        <v>0</v>
      </c>
      <c r="T158" s="44">
        <v>2</v>
      </c>
      <c r="U158" s="44">
        <v>0</v>
      </c>
    </row>
    <row r="159" spans="1:21" ht="17.25" customHeight="1" x14ac:dyDescent="0.25">
      <c r="A159" s="43" t="s">
        <v>168</v>
      </c>
      <c r="B159" s="44">
        <v>515</v>
      </c>
      <c r="C159" s="44">
        <v>543</v>
      </c>
      <c r="D159" s="44">
        <v>7293</v>
      </c>
      <c r="E159" s="44">
        <v>5864</v>
      </c>
      <c r="F159" s="44">
        <v>0</v>
      </c>
      <c r="G159" s="44">
        <v>0</v>
      </c>
      <c r="H159" s="44">
        <v>12</v>
      </c>
      <c r="I159" s="44">
        <v>1391</v>
      </c>
      <c r="J159" s="44">
        <v>9</v>
      </c>
      <c r="K159" s="44">
        <v>0</v>
      </c>
      <c r="L159" s="44">
        <v>0</v>
      </c>
      <c r="M159" s="44">
        <v>14</v>
      </c>
      <c r="N159" s="44">
        <v>1</v>
      </c>
      <c r="O159" s="44">
        <v>0</v>
      </c>
      <c r="P159" s="44">
        <v>0</v>
      </c>
      <c r="Q159" s="44">
        <v>0</v>
      </c>
      <c r="R159" s="44">
        <v>0</v>
      </c>
      <c r="S159" s="44">
        <v>0</v>
      </c>
      <c r="T159" s="44">
        <v>2</v>
      </c>
      <c r="U159" s="44">
        <v>0</v>
      </c>
    </row>
    <row r="160" spans="1:21" ht="17.25" customHeight="1" x14ac:dyDescent="0.25">
      <c r="A160" s="43" t="s">
        <v>169</v>
      </c>
      <c r="B160" s="44">
        <v>573</v>
      </c>
      <c r="C160" s="44">
        <v>308</v>
      </c>
      <c r="D160" s="44">
        <v>8680</v>
      </c>
      <c r="E160" s="44">
        <v>7783</v>
      </c>
      <c r="F160" s="44">
        <v>0</v>
      </c>
      <c r="G160" s="44">
        <v>0</v>
      </c>
      <c r="H160" s="44">
        <v>44</v>
      </c>
      <c r="I160" s="44">
        <v>828</v>
      </c>
      <c r="J160" s="44">
        <v>11</v>
      </c>
      <c r="K160" s="44">
        <v>0</v>
      </c>
      <c r="L160" s="44">
        <v>2</v>
      </c>
      <c r="M160" s="44">
        <v>9</v>
      </c>
      <c r="N160" s="44">
        <v>1</v>
      </c>
      <c r="O160" s="44">
        <v>0</v>
      </c>
      <c r="P160" s="44">
        <v>0</v>
      </c>
      <c r="Q160" s="44">
        <v>0</v>
      </c>
      <c r="R160" s="44">
        <v>0</v>
      </c>
      <c r="S160" s="44">
        <v>0</v>
      </c>
      <c r="T160" s="44">
        <v>2</v>
      </c>
      <c r="U160" s="44">
        <v>0</v>
      </c>
    </row>
    <row r="161" spans="1:21" ht="17.25" customHeight="1" x14ac:dyDescent="0.25">
      <c r="A161" s="43" t="s">
        <v>170</v>
      </c>
      <c r="B161" s="44">
        <v>685</v>
      </c>
      <c r="C161" s="44">
        <v>519</v>
      </c>
      <c r="D161" s="44">
        <v>9896</v>
      </c>
      <c r="E161" s="44">
        <v>8096</v>
      </c>
      <c r="F161" s="44">
        <v>0</v>
      </c>
      <c r="G161" s="44">
        <v>0</v>
      </c>
      <c r="H161" s="44">
        <v>2</v>
      </c>
      <c r="I161" s="44">
        <v>1773</v>
      </c>
      <c r="J161" s="44">
        <v>5</v>
      </c>
      <c r="K161" s="44">
        <v>0</v>
      </c>
      <c r="L161" s="44">
        <v>0</v>
      </c>
      <c r="M161" s="44">
        <v>17</v>
      </c>
      <c r="N161" s="44">
        <v>1</v>
      </c>
      <c r="O161" s="44">
        <v>0</v>
      </c>
      <c r="P161" s="44">
        <v>0</v>
      </c>
      <c r="Q161" s="44">
        <v>0</v>
      </c>
      <c r="R161" s="44">
        <v>0</v>
      </c>
      <c r="S161" s="44">
        <v>0</v>
      </c>
      <c r="T161" s="44">
        <v>2</v>
      </c>
      <c r="U161" s="44">
        <v>0</v>
      </c>
    </row>
    <row r="162" spans="1:21" ht="17.25" customHeight="1" x14ac:dyDescent="0.25">
      <c r="A162" s="43" t="s">
        <v>171</v>
      </c>
      <c r="B162" s="44">
        <v>845</v>
      </c>
      <c r="C162" s="44">
        <v>1108</v>
      </c>
      <c r="D162" s="44">
        <v>13691</v>
      </c>
      <c r="E162" s="44">
        <v>11705</v>
      </c>
      <c r="F162" s="44">
        <v>0</v>
      </c>
      <c r="G162" s="44">
        <v>1</v>
      </c>
      <c r="H162" s="44">
        <v>86</v>
      </c>
      <c r="I162" s="44">
        <v>1791</v>
      </c>
      <c r="J162" s="44">
        <v>46</v>
      </c>
      <c r="K162" s="44">
        <v>0</v>
      </c>
      <c r="L162" s="44">
        <v>3</v>
      </c>
      <c r="M162" s="44">
        <v>44</v>
      </c>
      <c r="N162" s="44">
        <v>0</v>
      </c>
      <c r="O162" s="44">
        <v>0</v>
      </c>
      <c r="P162" s="44">
        <v>0</v>
      </c>
      <c r="Q162" s="44">
        <v>0</v>
      </c>
      <c r="R162" s="44">
        <v>0</v>
      </c>
      <c r="S162" s="44">
        <v>13</v>
      </c>
      <c r="T162" s="44">
        <v>2</v>
      </c>
      <c r="U162" s="44">
        <v>0</v>
      </c>
    </row>
    <row r="163" spans="1:21" ht="17.25" customHeight="1" x14ac:dyDescent="0.25">
      <c r="A163" s="43" t="s">
        <v>172</v>
      </c>
      <c r="B163" s="44">
        <v>563</v>
      </c>
      <c r="C163" s="44">
        <v>697</v>
      </c>
      <c r="D163" s="44">
        <v>5980</v>
      </c>
      <c r="E163" s="44">
        <v>4767</v>
      </c>
      <c r="F163" s="44">
        <v>0</v>
      </c>
      <c r="G163" s="44">
        <v>0</v>
      </c>
      <c r="H163" s="44">
        <v>2</v>
      </c>
      <c r="I163" s="44">
        <v>1189</v>
      </c>
      <c r="J163" s="44">
        <v>6</v>
      </c>
      <c r="K163" s="44">
        <v>0</v>
      </c>
      <c r="L163" s="44">
        <v>1</v>
      </c>
      <c r="M163" s="44">
        <v>13</v>
      </c>
      <c r="N163" s="44">
        <v>0</v>
      </c>
      <c r="O163" s="44">
        <v>0</v>
      </c>
      <c r="P163" s="44">
        <v>0</v>
      </c>
      <c r="Q163" s="44">
        <v>0</v>
      </c>
      <c r="R163" s="44">
        <v>0</v>
      </c>
      <c r="S163" s="44">
        <v>0</v>
      </c>
      <c r="T163" s="44">
        <v>2</v>
      </c>
      <c r="U163" s="44">
        <v>0</v>
      </c>
    </row>
    <row r="164" spans="1:21" ht="17.25" customHeight="1" x14ac:dyDescent="0.25">
      <c r="A164" s="43" t="s">
        <v>173</v>
      </c>
      <c r="B164" s="44">
        <v>387</v>
      </c>
      <c r="C164" s="44">
        <v>389</v>
      </c>
      <c r="D164" s="44">
        <v>6382</v>
      </c>
      <c r="E164" s="44">
        <v>5414</v>
      </c>
      <c r="F164" s="44">
        <v>0</v>
      </c>
      <c r="G164" s="44">
        <v>0</v>
      </c>
      <c r="H164" s="44">
        <v>10</v>
      </c>
      <c r="I164" s="44">
        <v>932</v>
      </c>
      <c r="J164" s="44">
        <v>12</v>
      </c>
      <c r="K164" s="44">
        <v>0</v>
      </c>
      <c r="L164" s="44">
        <v>1</v>
      </c>
      <c r="M164" s="44">
        <v>10</v>
      </c>
      <c r="N164" s="44">
        <v>1</v>
      </c>
      <c r="O164" s="44">
        <v>0</v>
      </c>
      <c r="P164" s="44">
        <v>0</v>
      </c>
      <c r="Q164" s="44">
        <v>0</v>
      </c>
      <c r="R164" s="44">
        <v>0</v>
      </c>
      <c r="S164" s="44">
        <v>0</v>
      </c>
      <c r="T164" s="44">
        <v>2</v>
      </c>
      <c r="U164" s="44">
        <v>0</v>
      </c>
    </row>
    <row r="165" spans="1:21" ht="17.25" customHeight="1" x14ac:dyDescent="0.25">
      <c r="A165" s="43" t="s">
        <v>174</v>
      </c>
      <c r="B165" s="44">
        <v>392</v>
      </c>
      <c r="C165" s="44">
        <v>101</v>
      </c>
      <c r="D165" s="44">
        <v>7279</v>
      </c>
      <c r="E165" s="44">
        <v>5480</v>
      </c>
      <c r="F165" s="44">
        <v>0</v>
      </c>
      <c r="G165" s="44">
        <v>0</v>
      </c>
      <c r="H165" s="44">
        <v>7</v>
      </c>
      <c r="I165" s="44">
        <v>1771</v>
      </c>
      <c r="J165" s="44">
        <v>5</v>
      </c>
      <c r="K165" s="44">
        <v>0</v>
      </c>
      <c r="L165" s="44">
        <v>1</v>
      </c>
      <c r="M165" s="44">
        <v>12</v>
      </c>
      <c r="N165" s="44">
        <v>1</v>
      </c>
      <c r="O165" s="44">
        <v>0</v>
      </c>
      <c r="P165" s="44">
        <v>0</v>
      </c>
      <c r="Q165" s="44">
        <v>0</v>
      </c>
      <c r="R165" s="44">
        <v>0</v>
      </c>
      <c r="S165" s="44">
        <v>0</v>
      </c>
      <c r="T165" s="44">
        <v>2</v>
      </c>
      <c r="U165" s="44">
        <v>0</v>
      </c>
    </row>
    <row r="166" spans="1:21" ht="17.25" customHeight="1" x14ac:dyDescent="0.25">
      <c r="A166" s="43" t="s">
        <v>175</v>
      </c>
      <c r="B166" s="44">
        <v>393</v>
      </c>
      <c r="C166" s="44">
        <v>561</v>
      </c>
      <c r="D166" s="44">
        <v>5837</v>
      </c>
      <c r="E166" s="44">
        <v>4136</v>
      </c>
      <c r="F166" s="44">
        <v>0</v>
      </c>
      <c r="G166" s="44">
        <v>0</v>
      </c>
      <c r="H166" s="44">
        <v>3</v>
      </c>
      <c r="I166" s="44">
        <v>1673</v>
      </c>
      <c r="J166" s="44">
        <v>13</v>
      </c>
      <c r="K166" s="44">
        <v>0</v>
      </c>
      <c r="L166" s="44">
        <v>0</v>
      </c>
      <c r="M166" s="44">
        <v>9</v>
      </c>
      <c r="N166" s="44">
        <v>1</v>
      </c>
      <c r="O166" s="44">
        <v>0</v>
      </c>
      <c r="P166" s="44">
        <v>0</v>
      </c>
      <c r="Q166" s="44">
        <v>0</v>
      </c>
      <c r="R166" s="44">
        <v>0</v>
      </c>
      <c r="S166" s="44">
        <v>0</v>
      </c>
      <c r="T166" s="44">
        <v>2</v>
      </c>
      <c r="U166" s="44">
        <v>0</v>
      </c>
    </row>
    <row r="167" spans="1:21" ht="17.25" customHeight="1" x14ac:dyDescent="0.25">
      <c r="A167" s="43" t="s">
        <v>176</v>
      </c>
      <c r="B167" s="44">
        <v>642</v>
      </c>
      <c r="C167" s="44">
        <v>789</v>
      </c>
      <c r="D167" s="44">
        <v>6154</v>
      </c>
      <c r="E167" s="44">
        <v>5155</v>
      </c>
      <c r="F167" s="44">
        <v>0</v>
      </c>
      <c r="G167" s="44">
        <v>0</v>
      </c>
      <c r="H167" s="44">
        <v>5</v>
      </c>
      <c r="I167" s="44">
        <v>957</v>
      </c>
      <c r="J167" s="44">
        <v>15</v>
      </c>
      <c r="K167" s="44">
        <v>0</v>
      </c>
      <c r="L167" s="44">
        <v>1</v>
      </c>
      <c r="M167" s="44">
        <v>18</v>
      </c>
      <c r="N167" s="44">
        <v>1</v>
      </c>
      <c r="O167" s="44">
        <v>0</v>
      </c>
      <c r="P167" s="44">
        <v>0</v>
      </c>
      <c r="Q167" s="44">
        <v>0</v>
      </c>
      <c r="R167" s="44">
        <v>0</v>
      </c>
      <c r="S167" s="44">
        <v>0</v>
      </c>
      <c r="T167" s="44">
        <v>2</v>
      </c>
      <c r="U167" s="44">
        <v>0</v>
      </c>
    </row>
    <row r="168" spans="1:21" ht="17.25" customHeight="1" x14ac:dyDescent="0.25">
      <c r="A168" s="43" t="s">
        <v>177</v>
      </c>
      <c r="B168" s="44">
        <v>333</v>
      </c>
      <c r="C168" s="44">
        <v>936</v>
      </c>
      <c r="D168" s="44">
        <v>5598</v>
      </c>
      <c r="E168" s="44">
        <v>4832</v>
      </c>
      <c r="F168" s="44">
        <v>0</v>
      </c>
      <c r="G168" s="44">
        <v>0</v>
      </c>
      <c r="H168" s="44">
        <v>7</v>
      </c>
      <c r="I168" s="44">
        <v>725</v>
      </c>
      <c r="J168" s="44">
        <v>11</v>
      </c>
      <c r="K168" s="44">
        <v>0</v>
      </c>
      <c r="L168" s="44">
        <v>1</v>
      </c>
      <c r="M168" s="44">
        <v>20</v>
      </c>
      <c r="N168" s="44">
        <v>0</v>
      </c>
      <c r="O168" s="44">
        <v>0</v>
      </c>
      <c r="P168" s="44">
        <v>0</v>
      </c>
      <c r="Q168" s="44">
        <v>0</v>
      </c>
      <c r="R168" s="44">
        <v>0</v>
      </c>
      <c r="S168" s="44">
        <v>0</v>
      </c>
      <c r="T168" s="44">
        <v>2</v>
      </c>
      <c r="U168" s="44">
        <v>0</v>
      </c>
    </row>
    <row r="169" spans="1:21" ht="17.25" customHeight="1" x14ac:dyDescent="0.25">
      <c r="A169" s="41" t="s">
        <v>178</v>
      </c>
      <c r="B169" s="41">
        <f>B170+B199+B224+B233+B258+B266+B295+B314+B319</f>
        <v>98877</v>
      </c>
      <c r="C169" s="41">
        <f t="shared" ref="C169:U169" si="9">C170+C199+C224+C233+C258+C266+C295+C314+C319</f>
        <v>124219</v>
      </c>
      <c r="D169" s="41">
        <f t="shared" si="9"/>
        <v>1614225</v>
      </c>
      <c r="E169" s="41">
        <f t="shared" si="9"/>
        <v>1362986</v>
      </c>
      <c r="F169" s="41">
        <f t="shared" si="9"/>
        <v>0</v>
      </c>
      <c r="G169" s="41">
        <f t="shared" si="9"/>
        <v>270</v>
      </c>
      <c r="H169" s="41">
        <f t="shared" si="9"/>
        <v>4624</v>
      </c>
      <c r="I169" s="41">
        <f t="shared" si="9"/>
        <v>227103</v>
      </c>
      <c r="J169" s="41">
        <f t="shared" si="9"/>
        <v>14392</v>
      </c>
      <c r="K169" s="41">
        <f t="shared" si="9"/>
        <v>2</v>
      </c>
      <c r="L169" s="41">
        <f t="shared" si="9"/>
        <v>604</v>
      </c>
      <c r="M169" s="41">
        <f t="shared" si="9"/>
        <v>1804</v>
      </c>
      <c r="N169" s="41">
        <f t="shared" si="9"/>
        <v>423</v>
      </c>
      <c r="O169" s="41">
        <f t="shared" si="9"/>
        <v>2</v>
      </c>
      <c r="P169" s="41">
        <f t="shared" si="9"/>
        <v>931</v>
      </c>
      <c r="Q169" s="41">
        <f t="shared" si="9"/>
        <v>12</v>
      </c>
      <c r="R169" s="41">
        <f t="shared" si="9"/>
        <v>5</v>
      </c>
      <c r="S169" s="41">
        <f t="shared" si="9"/>
        <v>760</v>
      </c>
      <c r="T169" s="41">
        <f t="shared" si="9"/>
        <v>270</v>
      </c>
      <c r="U169" s="41">
        <f t="shared" si="9"/>
        <v>37</v>
      </c>
    </row>
    <row r="170" spans="1:21" ht="17.25" customHeight="1" x14ac:dyDescent="0.25">
      <c r="A170" s="42" t="s">
        <v>896</v>
      </c>
      <c r="B170" s="42">
        <f>SUM(B171:B198)</f>
        <v>14692</v>
      </c>
      <c r="C170" s="42">
        <f t="shared" ref="C170:U170" si="10">SUM(C171:C198)</f>
        <v>20086</v>
      </c>
      <c r="D170" s="42">
        <f t="shared" si="10"/>
        <v>191532</v>
      </c>
      <c r="E170" s="42">
        <f t="shared" si="10"/>
        <v>158684</v>
      </c>
      <c r="F170" s="42">
        <f t="shared" si="10"/>
        <v>0</v>
      </c>
      <c r="G170" s="42">
        <f t="shared" si="10"/>
        <v>2</v>
      </c>
      <c r="H170" s="42">
        <f t="shared" si="10"/>
        <v>359</v>
      </c>
      <c r="I170" s="42">
        <f t="shared" si="10"/>
        <v>31618</v>
      </c>
      <c r="J170" s="42">
        <f t="shared" si="10"/>
        <v>310</v>
      </c>
      <c r="K170" s="42">
        <f t="shared" si="10"/>
        <v>1</v>
      </c>
      <c r="L170" s="42">
        <f t="shared" si="10"/>
        <v>73</v>
      </c>
      <c r="M170" s="42">
        <f t="shared" si="10"/>
        <v>240</v>
      </c>
      <c r="N170" s="42">
        <f t="shared" si="10"/>
        <v>84</v>
      </c>
      <c r="O170" s="42">
        <f t="shared" si="10"/>
        <v>1</v>
      </c>
      <c r="P170" s="42">
        <f t="shared" si="10"/>
        <v>0</v>
      </c>
      <c r="Q170" s="42">
        <f t="shared" si="10"/>
        <v>0</v>
      </c>
      <c r="R170" s="42">
        <f t="shared" si="10"/>
        <v>0</v>
      </c>
      <c r="S170" s="42">
        <f t="shared" si="10"/>
        <v>103</v>
      </c>
      <c r="T170" s="42">
        <f t="shared" si="10"/>
        <v>57</v>
      </c>
      <c r="U170" s="42">
        <f t="shared" si="10"/>
        <v>0</v>
      </c>
    </row>
    <row r="171" spans="1:21" ht="17.25" customHeight="1" x14ac:dyDescent="0.25">
      <c r="A171" s="43" t="s">
        <v>180</v>
      </c>
      <c r="B171" s="44">
        <v>317</v>
      </c>
      <c r="C171" s="44">
        <v>0</v>
      </c>
      <c r="D171" s="44">
        <v>2993</v>
      </c>
      <c r="E171" s="44">
        <v>2735</v>
      </c>
      <c r="F171" s="44">
        <v>0</v>
      </c>
      <c r="G171" s="44">
        <v>0</v>
      </c>
      <c r="H171" s="44">
        <v>1</v>
      </c>
      <c r="I171" s="44">
        <v>244</v>
      </c>
      <c r="J171" s="44">
        <v>2</v>
      </c>
      <c r="K171" s="44">
        <v>0</v>
      </c>
      <c r="L171" s="44">
        <v>1</v>
      </c>
      <c r="M171" s="44">
        <v>5</v>
      </c>
      <c r="N171" s="44">
        <v>3</v>
      </c>
      <c r="O171" s="44">
        <v>0</v>
      </c>
      <c r="P171" s="44">
        <v>0</v>
      </c>
      <c r="Q171" s="44">
        <v>0</v>
      </c>
      <c r="R171" s="44">
        <v>0</v>
      </c>
      <c r="S171" s="44">
        <v>0</v>
      </c>
      <c r="T171" s="44">
        <v>2</v>
      </c>
      <c r="U171" s="44">
        <v>0</v>
      </c>
    </row>
    <row r="172" spans="1:21" ht="17.25" customHeight="1" x14ac:dyDescent="0.25">
      <c r="A172" s="43" t="s">
        <v>181</v>
      </c>
      <c r="B172" s="44">
        <v>436</v>
      </c>
      <c r="C172" s="44">
        <v>298</v>
      </c>
      <c r="D172" s="44">
        <v>6276</v>
      </c>
      <c r="E172" s="44">
        <v>5075</v>
      </c>
      <c r="F172" s="44">
        <v>0</v>
      </c>
      <c r="G172" s="44">
        <v>0</v>
      </c>
      <c r="H172" s="44">
        <v>2</v>
      </c>
      <c r="I172" s="44">
        <v>1162</v>
      </c>
      <c r="J172" s="44">
        <v>16</v>
      </c>
      <c r="K172" s="44">
        <v>0</v>
      </c>
      <c r="L172" s="44">
        <v>4</v>
      </c>
      <c r="M172" s="44">
        <v>15</v>
      </c>
      <c r="N172" s="44">
        <v>0</v>
      </c>
      <c r="O172" s="44">
        <v>0</v>
      </c>
      <c r="P172" s="44">
        <v>0</v>
      </c>
      <c r="Q172" s="44">
        <v>0</v>
      </c>
      <c r="R172" s="44">
        <v>0</v>
      </c>
      <c r="S172" s="44">
        <v>0</v>
      </c>
      <c r="T172" s="44">
        <v>2</v>
      </c>
      <c r="U172" s="44">
        <v>0</v>
      </c>
    </row>
    <row r="173" spans="1:21" ht="17.25" customHeight="1" x14ac:dyDescent="0.25">
      <c r="A173" s="43" t="s">
        <v>182</v>
      </c>
      <c r="B173" s="44">
        <v>446</v>
      </c>
      <c r="C173" s="44">
        <v>605</v>
      </c>
      <c r="D173" s="44">
        <v>3563</v>
      </c>
      <c r="E173" s="44">
        <v>3101</v>
      </c>
      <c r="F173" s="44">
        <v>0</v>
      </c>
      <c r="G173" s="44">
        <v>0</v>
      </c>
      <c r="H173" s="44">
        <v>17</v>
      </c>
      <c r="I173" s="44">
        <v>415</v>
      </c>
      <c r="J173" s="44">
        <v>14</v>
      </c>
      <c r="K173" s="44">
        <v>0</v>
      </c>
      <c r="L173" s="44">
        <v>1</v>
      </c>
      <c r="M173" s="44">
        <v>9</v>
      </c>
      <c r="N173" s="44">
        <v>4</v>
      </c>
      <c r="O173" s="44">
        <v>0</v>
      </c>
      <c r="P173" s="44">
        <v>0</v>
      </c>
      <c r="Q173" s="44">
        <v>0</v>
      </c>
      <c r="R173" s="44">
        <v>0</v>
      </c>
      <c r="S173" s="44">
        <v>0</v>
      </c>
      <c r="T173" s="44">
        <v>2</v>
      </c>
      <c r="U173" s="44">
        <v>0</v>
      </c>
    </row>
    <row r="174" spans="1:21" ht="17.25" customHeight="1" x14ac:dyDescent="0.25">
      <c r="A174" s="43" t="s">
        <v>183</v>
      </c>
      <c r="B174" s="44">
        <v>710</v>
      </c>
      <c r="C174" s="44">
        <v>788</v>
      </c>
      <c r="D174" s="44">
        <v>8039</v>
      </c>
      <c r="E174" s="44">
        <v>6967</v>
      </c>
      <c r="F174" s="44">
        <v>0</v>
      </c>
      <c r="G174" s="44">
        <v>0</v>
      </c>
      <c r="H174" s="44">
        <v>3</v>
      </c>
      <c r="I174" s="44">
        <v>1026</v>
      </c>
      <c r="J174" s="44">
        <v>28</v>
      </c>
      <c r="K174" s="44">
        <v>0</v>
      </c>
      <c r="L174" s="44">
        <v>4</v>
      </c>
      <c r="M174" s="44">
        <v>3</v>
      </c>
      <c r="N174" s="44">
        <v>6</v>
      </c>
      <c r="O174" s="44">
        <v>0</v>
      </c>
      <c r="P174" s="44">
        <v>0</v>
      </c>
      <c r="Q174" s="44">
        <v>0</v>
      </c>
      <c r="R174" s="44">
        <v>0</v>
      </c>
      <c r="S174" s="44">
        <v>0</v>
      </c>
      <c r="T174" s="44">
        <v>2</v>
      </c>
      <c r="U174" s="44">
        <v>0</v>
      </c>
    </row>
    <row r="175" spans="1:21" ht="17.25" customHeight="1" x14ac:dyDescent="0.25">
      <c r="A175" s="43" t="s">
        <v>184</v>
      </c>
      <c r="B175" s="44">
        <v>682</v>
      </c>
      <c r="C175" s="44">
        <v>25</v>
      </c>
      <c r="D175" s="44">
        <v>7357</v>
      </c>
      <c r="E175" s="44">
        <v>3815</v>
      </c>
      <c r="F175" s="44">
        <v>0</v>
      </c>
      <c r="G175" s="44">
        <v>0</v>
      </c>
      <c r="H175" s="44">
        <v>0</v>
      </c>
      <c r="I175" s="44">
        <v>3524</v>
      </c>
      <c r="J175" s="44">
        <v>4</v>
      </c>
      <c r="K175" s="44">
        <v>0</v>
      </c>
      <c r="L175" s="44">
        <v>2</v>
      </c>
      <c r="M175" s="44">
        <v>8</v>
      </c>
      <c r="N175" s="44">
        <v>2</v>
      </c>
      <c r="O175" s="44">
        <v>0</v>
      </c>
      <c r="P175" s="44">
        <v>0</v>
      </c>
      <c r="Q175" s="44">
        <v>0</v>
      </c>
      <c r="R175" s="44">
        <v>0</v>
      </c>
      <c r="S175" s="44">
        <v>0</v>
      </c>
      <c r="T175" s="44">
        <v>2</v>
      </c>
      <c r="U175" s="44">
        <v>0</v>
      </c>
    </row>
    <row r="176" spans="1:21" ht="17.25" customHeight="1" x14ac:dyDescent="0.25">
      <c r="A176" s="43" t="s">
        <v>185</v>
      </c>
      <c r="B176" s="44">
        <v>344</v>
      </c>
      <c r="C176" s="44">
        <v>648</v>
      </c>
      <c r="D176" s="44">
        <v>4305</v>
      </c>
      <c r="E176" s="44">
        <v>3277</v>
      </c>
      <c r="F176" s="44">
        <v>0</v>
      </c>
      <c r="G176" s="44">
        <v>0</v>
      </c>
      <c r="H176" s="44">
        <v>3</v>
      </c>
      <c r="I176" s="44">
        <v>1013</v>
      </c>
      <c r="J176" s="44">
        <v>3</v>
      </c>
      <c r="K176" s="44">
        <v>0</v>
      </c>
      <c r="L176" s="44">
        <v>3</v>
      </c>
      <c r="M176" s="44">
        <v>4</v>
      </c>
      <c r="N176" s="44">
        <v>0</v>
      </c>
      <c r="O176" s="44">
        <v>0</v>
      </c>
      <c r="P176" s="44">
        <v>0</v>
      </c>
      <c r="Q176" s="44">
        <v>0</v>
      </c>
      <c r="R176" s="44">
        <v>0</v>
      </c>
      <c r="S176" s="44">
        <v>0</v>
      </c>
      <c r="T176" s="44">
        <v>2</v>
      </c>
      <c r="U176" s="44">
        <v>0</v>
      </c>
    </row>
    <row r="177" spans="1:21" ht="17.25" customHeight="1" x14ac:dyDescent="0.25">
      <c r="A177" s="43" t="s">
        <v>186</v>
      </c>
      <c r="B177" s="44">
        <v>294</v>
      </c>
      <c r="C177" s="44">
        <v>848</v>
      </c>
      <c r="D177" s="44">
        <v>4829</v>
      </c>
      <c r="E177" s="44">
        <v>4092</v>
      </c>
      <c r="F177" s="44">
        <v>0</v>
      </c>
      <c r="G177" s="44">
        <v>0</v>
      </c>
      <c r="H177" s="44">
        <v>1</v>
      </c>
      <c r="I177" s="44">
        <v>718</v>
      </c>
      <c r="J177" s="44">
        <v>2</v>
      </c>
      <c r="K177" s="44">
        <v>0</v>
      </c>
      <c r="L177" s="44">
        <v>5</v>
      </c>
      <c r="M177" s="44">
        <v>9</v>
      </c>
      <c r="N177" s="44">
        <v>0</v>
      </c>
      <c r="O177" s="44">
        <v>0</v>
      </c>
      <c r="P177" s="44">
        <v>0</v>
      </c>
      <c r="Q177" s="44">
        <v>0</v>
      </c>
      <c r="R177" s="44">
        <v>0</v>
      </c>
      <c r="S177" s="44">
        <v>0</v>
      </c>
      <c r="T177" s="44">
        <v>2</v>
      </c>
      <c r="U177" s="44">
        <v>0</v>
      </c>
    </row>
    <row r="178" spans="1:21" ht="17.25" customHeight="1" x14ac:dyDescent="0.25">
      <c r="A178" s="43" t="s">
        <v>187</v>
      </c>
      <c r="B178" s="44">
        <v>383</v>
      </c>
      <c r="C178" s="44">
        <v>296</v>
      </c>
      <c r="D178" s="44">
        <v>7324</v>
      </c>
      <c r="E178" s="44">
        <v>6621</v>
      </c>
      <c r="F178" s="44">
        <v>0</v>
      </c>
      <c r="G178" s="44">
        <v>2</v>
      </c>
      <c r="H178" s="44">
        <v>12</v>
      </c>
      <c r="I178" s="44">
        <v>608</v>
      </c>
      <c r="J178" s="44">
        <v>40</v>
      </c>
      <c r="K178" s="44">
        <v>0</v>
      </c>
      <c r="L178" s="44">
        <v>11</v>
      </c>
      <c r="M178" s="44">
        <v>28</v>
      </c>
      <c r="N178" s="44">
        <v>0</v>
      </c>
      <c r="O178" s="44">
        <v>0</v>
      </c>
      <c r="P178" s="44">
        <v>0</v>
      </c>
      <c r="Q178" s="44">
        <v>0</v>
      </c>
      <c r="R178" s="44">
        <v>0</v>
      </c>
      <c r="S178" s="44">
        <v>0</v>
      </c>
      <c r="T178" s="44">
        <v>2</v>
      </c>
      <c r="U178" s="44">
        <v>0</v>
      </c>
    </row>
    <row r="179" spans="1:21" ht="17.25" customHeight="1" x14ac:dyDescent="0.25">
      <c r="A179" s="43" t="s">
        <v>188</v>
      </c>
      <c r="B179" s="44">
        <v>716</v>
      </c>
      <c r="C179" s="44">
        <v>673</v>
      </c>
      <c r="D179" s="44">
        <v>13837</v>
      </c>
      <c r="E179" s="44">
        <v>11845</v>
      </c>
      <c r="F179" s="44">
        <v>0</v>
      </c>
      <c r="G179" s="44">
        <v>0</v>
      </c>
      <c r="H179" s="44">
        <v>13</v>
      </c>
      <c r="I179" s="44">
        <v>1877</v>
      </c>
      <c r="J179" s="44">
        <v>72</v>
      </c>
      <c r="K179" s="44">
        <v>0</v>
      </c>
      <c r="L179" s="44">
        <v>6</v>
      </c>
      <c r="M179" s="44">
        <v>22</v>
      </c>
      <c r="N179" s="44">
        <v>0</v>
      </c>
      <c r="O179" s="44">
        <v>0</v>
      </c>
      <c r="P179" s="44">
        <v>0</v>
      </c>
      <c r="Q179" s="44">
        <v>0</v>
      </c>
      <c r="R179" s="44">
        <v>0</v>
      </c>
      <c r="S179" s="44">
        <v>0</v>
      </c>
      <c r="T179" s="44">
        <v>2</v>
      </c>
      <c r="U179" s="44">
        <v>0</v>
      </c>
    </row>
    <row r="180" spans="1:21" ht="17.25" customHeight="1" x14ac:dyDescent="0.25">
      <c r="A180" s="43" t="s">
        <v>189</v>
      </c>
      <c r="B180" s="44">
        <v>636</v>
      </c>
      <c r="C180" s="44">
        <v>223</v>
      </c>
      <c r="D180" s="44">
        <v>8317</v>
      </c>
      <c r="E180" s="44">
        <v>6236</v>
      </c>
      <c r="F180" s="44">
        <v>0</v>
      </c>
      <c r="G180" s="44">
        <v>0</v>
      </c>
      <c r="H180" s="44">
        <v>1</v>
      </c>
      <c r="I180" s="44">
        <v>2064</v>
      </c>
      <c r="J180" s="44">
        <v>0</v>
      </c>
      <c r="K180" s="44">
        <v>0</v>
      </c>
      <c r="L180" s="44">
        <v>7</v>
      </c>
      <c r="M180" s="44">
        <v>4</v>
      </c>
      <c r="N180" s="44">
        <v>3</v>
      </c>
      <c r="O180" s="44">
        <v>0</v>
      </c>
      <c r="P180" s="44">
        <v>0</v>
      </c>
      <c r="Q180" s="44">
        <v>0</v>
      </c>
      <c r="R180" s="44">
        <v>0</v>
      </c>
      <c r="S180" s="44">
        <v>0</v>
      </c>
      <c r="T180" s="44">
        <v>2</v>
      </c>
      <c r="U180" s="44">
        <v>0</v>
      </c>
    </row>
    <row r="181" spans="1:21" ht="17.25" customHeight="1" x14ac:dyDescent="0.25">
      <c r="A181" s="43" t="s">
        <v>190</v>
      </c>
      <c r="B181" s="44">
        <v>492</v>
      </c>
      <c r="C181" s="44">
        <v>64</v>
      </c>
      <c r="D181" s="44">
        <v>5886</v>
      </c>
      <c r="E181" s="44">
        <v>5209</v>
      </c>
      <c r="F181" s="44">
        <v>0</v>
      </c>
      <c r="G181" s="44">
        <v>0</v>
      </c>
      <c r="H181" s="44">
        <v>1</v>
      </c>
      <c r="I181" s="44">
        <v>661</v>
      </c>
      <c r="J181" s="44">
        <v>2</v>
      </c>
      <c r="K181" s="44">
        <v>0</v>
      </c>
      <c r="L181" s="44">
        <v>2</v>
      </c>
      <c r="M181" s="44">
        <v>6</v>
      </c>
      <c r="N181" s="44">
        <v>3</v>
      </c>
      <c r="O181" s="44">
        <v>0</v>
      </c>
      <c r="P181" s="44">
        <v>0</v>
      </c>
      <c r="Q181" s="44">
        <v>0</v>
      </c>
      <c r="R181" s="44">
        <v>0</v>
      </c>
      <c r="S181" s="44">
        <v>0</v>
      </c>
      <c r="T181" s="44">
        <v>2</v>
      </c>
      <c r="U181" s="44">
        <v>0</v>
      </c>
    </row>
    <row r="182" spans="1:21" ht="17.25" customHeight="1" x14ac:dyDescent="0.25">
      <c r="A182" s="43" t="s">
        <v>191</v>
      </c>
      <c r="B182" s="44">
        <v>397</v>
      </c>
      <c r="C182" s="44">
        <v>375</v>
      </c>
      <c r="D182" s="44">
        <v>4700</v>
      </c>
      <c r="E182" s="44">
        <v>4227</v>
      </c>
      <c r="F182" s="44">
        <v>0</v>
      </c>
      <c r="G182" s="44">
        <v>0</v>
      </c>
      <c r="H182" s="44">
        <v>5</v>
      </c>
      <c r="I182" s="44">
        <v>457</v>
      </c>
      <c r="J182" s="44">
        <v>6</v>
      </c>
      <c r="K182" s="44">
        <v>0</v>
      </c>
      <c r="L182" s="44">
        <v>0</v>
      </c>
      <c r="M182" s="44">
        <v>1</v>
      </c>
      <c r="N182" s="44">
        <v>2</v>
      </c>
      <c r="O182" s="44">
        <v>0</v>
      </c>
      <c r="P182" s="44">
        <v>0</v>
      </c>
      <c r="Q182" s="44">
        <v>0</v>
      </c>
      <c r="R182" s="44">
        <v>0</v>
      </c>
      <c r="S182" s="44">
        <v>0</v>
      </c>
      <c r="T182" s="44">
        <v>2</v>
      </c>
      <c r="U182" s="44">
        <v>0</v>
      </c>
    </row>
    <row r="183" spans="1:21" ht="17.25" customHeight="1" x14ac:dyDescent="0.25">
      <c r="A183" s="43" t="s">
        <v>192</v>
      </c>
      <c r="B183" s="44">
        <v>340</v>
      </c>
      <c r="C183" s="44">
        <v>255</v>
      </c>
      <c r="D183" s="44">
        <v>4982</v>
      </c>
      <c r="E183" s="44">
        <v>4513</v>
      </c>
      <c r="F183" s="44">
        <v>0</v>
      </c>
      <c r="G183" s="44">
        <v>0</v>
      </c>
      <c r="H183" s="44">
        <v>0</v>
      </c>
      <c r="I183" s="44">
        <v>463</v>
      </c>
      <c r="J183" s="44">
        <v>1</v>
      </c>
      <c r="K183" s="44">
        <v>1</v>
      </c>
      <c r="L183" s="44">
        <v>0</v>
      </c>
      <c r="M183" s="44">
        <v>1</v>
      </c>
      <c r="N183" s="44">
        <v>1</v>
      </c>
      <c r="O183" s="44">
        <v>0</v>
      </c>
      <c r="P183" s="44">
        <v>0</v>
      </c>
      <c r="Q183" s="44">
        <v>0</v>
      </c>
      <c r="R183" s="44">
        <v>0</v>
      </c>
      <c r="S183" s="44">
        <v>0</v>
      </c>
      <c r="T183" s="44">
        <v>2</v>
      </c>
      <c r="U183" s="44">
        <v>0</v>
      </c>
    </row>
    <row r="184" spans="1:21" ht="17.25" customHeight="1" x14ac:dyDescent="0.25">
      <c r="A184" s="43" t="s">
        <v>193</v>
      </c>
      <c r="B184" s="44">
        <v>452</v>
      </c>
      <c r="C184" s="44">
        <v>1562</v>
      </c>
      <c r="D184" s="44">
        <v>5667</v>
      </c>
      <c r="E184" s="44">
        <v>5211</v>
      </c>
      <c r="F184" s="44">
        <v>0</v>
      </c>
      <c r="G184" s="44">
        <v>0</v>
      </c>
      <c r="H184" s="44">
        <v>0</v>
      </c>
      <c r="I184" s="44">
        <v>425</v>
      </c>
      <c r="J184" s="44">
        <v>15</v>
      </c>
      <c r="K184" s="44">
        <v>0</v>
      </c>
      <c r="L184" s="44">
        <v>0</v>
      </c>
      <c r="M184" s="44">
        <v>11</v>
      </c>
      <c r="N184" s="44">
        <v>3</v>
      </c>
      <c r="O184" s="44">
        <v>0</v>
      </c>
      <c r="P184" s="44">
        <v>0</v>
      </c>
      <c r="Q184" s="44">
        <v>0</v>
      </c>
      <c r="R184" s="44">
        <v>0</v>
      </c>
      <c r="S184" s="44">
        <v>0</v>
      </c>
      <c r="T184" s="44">
        <v>2</v>
      </c>
      <c r="U184" s="44">
        <v>0</v>
      </c>
    </row>
    <row r="185" spans="1:21" ht="17.25" customHeight="1" x14ac:dyDescent="0.25">
      <c r="A185" s="43" t="s">
        <v>194</v>
      </c>
      <c r="B185" s="44">
        <v>415</v>
      </c>
      <c r="C185" s="44">
        <v>483</v>
      </c>
      <c r="D185" s="44">
        <v>3955</v>
      </c>
      <c r="E185" s="44">
        <v>3118</v>
      </c>
      <c r="F185" s="44">
        <v>0</v>
      </c>
      <c r="G185" s="44">
        <v>0</v>
      </c>
      <c r="H185" s="44">
        <v>4</v>
      </c>
      <c r="I185" s="44">
        <v>821</v>
      </c>
      <c r="J185" s="44">
        <v>1</v>
      </c>
      <c r="K185" s="44">
        <v>0</v>
      </c>
      <c r="L185" s="44">
        <v>2</v>
      </c>
      <c r="M185" s="44">
        <v>4</v>
      </c>
      <c r="N185" s="44">
        <v>3</v>
      </c>
      <c r="O185" s="44">
        <v>0</v>
      </c>
      <c r="P185" s="44">
        <v>0</v>
      </c>
      <c r="Q185" s="44">
        <v>0</v>
      </c>
      <c r="R185" s="44">
        <v>0</v>
      </c>
      <c r="S185" s="44">
        <v>0</v>
      </c>
      <c r="T185" s="44">
        <v>2</v>
      </c>
      <c r="U185" s="44">
        <v>0</v>
      </c>
    </row>
    <row r="186" spans="1:21" ht="17.25" customHeight="1" x14ac:dyDescent="0.25">
      <c r="A186" s="43" t="s">
        <v>195</v>
      </c>
      <c r="B186" s="44">
        <v>348</v>
      </c>
      <c r="C186" s="44">
        <v>1651</v>
      </c>
      <c r="D186" s="44">
        <v>4818</v>
      </c>
      <c r="E186" s="44">
        <v>4047</v>
      </c>
      <c r="F186" s="44">
        <v>0</v>
      </c>
      <c r="G186" s="44">
        <v>0</v>
      </c>
      <c r="H186" s="44">
        <v>2</v>
      </c>
      <c r="I186" s="44">
        <v>753</v>
      </c>
      <c r="J186" s="44">
        <v>1</v>
      </c>
      <c r="K186" s="44">
        <v>0</v>
      </c>
      <c r="L186" s="44">
        <v>1</v>
      </c>
      <c r="M186" s="44">
        <v>7</v>
      </c>
      <c r="N186" s="44">
        <v>5</v>
      </c>
      <c r="O186" s="44">
        <v>0</v>
      </c>
      <c r="P186" s="44">
        <v>0</v>
      </c>
      <c r="Q186" s="44">
        <v>0</v>
      </c>
      <c r="R186" s="44">
        <v>0</v>
      </c>
      <c r="S186" s="44">
        <v>0</v>
      </c>
      <c r="T186" s="44">
        <v>2</v>
      </c>
      <c r="U186" s="44">
        <v>0</v>
      </c>
    </row>
    <row r="187" spans="1:21" ht="17.25" customHeight="1" x14ac:dyDescent="0.25">
      <c r="A187" s="43" t="s">
        <v>196</v>
      </c>
      <c r="B187" s="44">
        <v>2233</v>
      </c>
      <c r="C187" s="44">
        <v>3818</v>
      </c>
      <c r="D187" s="44">
        <v>29607</v>
      </c>
      <c r="E187" s="44">
        <v>24286</v>
      </c>
      <c r="F187" s="44">
        <v>0</v>
      </c>
      <c r="G187" s="44">
        <v>0</v>
      </c>
      <c r="H187" s="44">
        <v>259</v>
      </c>
      <c r="I187" s="44">
        <v>4852</v>
      </c>
      <c r="J187" s="44">
        <v>48</v>
      </c>
      <c r="K187" s="44">
        <v>0</v>
      </c>
      <c r="L187" s="44">
        <v>4</v>
      </c>
      <c r="M187" s="44">
        <v>29</v>
      </c>
      <c r="N187" s="44">
        <v>23</v>
      </c>
      <c r="O187" s="44">
        <v>0</v>
      </c>
      <c r="P187" s="44">
        <v>0</v>
      </c>
      <c r="Q187" s="44">
        <v>0</v>
      </c>
      <c r="R187" s="44">
        <v>0</v>
      </c>
      <c r="S187" s="44">
        <v>103</v>
      </c>
      <c r="T187" s="44">
        <v>3</v>
      </c>
      <c r="U187" s="44">
        <v>0</v>
      </c>
    </row>
    <row r="188" spans="1:21" ht="17.25" customHeight="1" x14ac:dyDescent="0.25">
      <c r="A188" s="43" t="s">
        <v>197</v>
      </c>
      <c r="B188" s="44">
        <v>309</v>
      </c>
      <c r="C188" s="44">
        <v>153</v>
      </c>
      <c r="D188" s="44">
        <v>4276</v>
      </c>
      <c r="E188" s="44">
        <v>3567</v>
      </c>
      <c r="F188" s="44">
        <v>0</v>
      </c>
      <c r="G188" s="44">
        <v>0</v>
      </c>
      <c r="H188" s="44">
        <v>0</v>
      </c>
      <c r="I188" s="44">
        <v>684</v>
      </c>
      <c r="J188" s="44">
        <v>15</v>
      </c>
      <c r="K188" s="44">
        <v>0</v>
      </c>
      <c r="L188" s="44">
        <v>1</v>
      </c>
      <c r="M188" s="44">
        <v>5</v>
      </c>
      <c r="N188" s="44">
        <v>2</v>
      </c>
      <c r="O188" s="44">
        <v>0</v>
      </c>
      <c r="P188" s="44">
        <v>0</v>
      </c>
      <c r="Q188" s="44">
        <v>0</v>
      </c>
      <c r="R188" s="44">
        <v>0</v>
      </c>
      <c r="S188" s="44">
        <v>0</v>
      </c>
      <c r="T188" s="44">
        <v>2</v>
      </c>
      <c r="U188" s="44">
        <v>0</v>
      </c>
    </row>
    <row r="189" spans="1:21" ht="17.25" customHeight="1" x14ac:dyDescent="0.25">
      <c r="A189" s="43" t="s">
        <v>897</v>
      </c>
      <c r="B189" s="44">
        <v>428</v>
      </c>
      <c r="C189" s="44">
        <v>317</v>
      </c>
      <c r="D189" s="44">
        <v>5796</v>
      </c>
      <c r="E189" s="44">
        <v>4813</v>
      </c>
      <c r="F189" s="44">
        <v>0</v>
      </c>
      <c r="G189" s="44">
        <v>0</v>
      </c>
      <c r="H189" s="44">
        <v>2</v>
      </c>
      <c r="I189" s="44">
        <v>961</v>
      </c>
      <c r="J189" s="44">
        <v>7</v>
      </c>
      <c r="K189" s="44">
        <v>0</v>
      </c>
      <c r="L189" s="44">
        <v>2</v>
      </c>
      <c r="M189" s="44">
        <v>9</v>
      </c>
      <c r="N189" s="44">
        <v>0</v>
      </c>
      <c r="O189" s="44">
        <v>0</v>
      </c>
      <c r="P189" s="44">
        <v>0</v>
      </c>
      <c r="Q189" s="44">
        <v>0</v>
      </c>
      <c r="R189" s="44">
        <v>0</v>
      </c>
      <c r="S189" s="44">
        <v>0</v>
      </c>
      <c r="T189" s="44">
        <v>2</v>
      </c>
      <c r="U189" s="44">
        <v>0</v>
      </c>
    </row>
    <row r="190" spans="1:21" ht="17.25" customHeight="1" x14ac:dyDescent="0.25">
      <c r="A190" s="43" t="s">
        <v>199</v>
      </c>
      <c r="B190" s="44">
        <v>577</v>
      </c>
      <c r="C190" s="44">
        <v>1244</v>
      </c>
      <c r="D190" s="44">
        <v>6724</v>
      </c>
      <c r="E190" s="44">
        <v>5917</v>
      </c>
      <c r="F190" s="44">
        <v>0</v>
      </c>
      <c r="G190" s="44">
        <v>0</v>
      </c>
      <c r="H190" s="44">
        <v>0</v>
      </c>
      <c r="I190" s="44">
        <v>786</v>
      </c>
      <c r="J190" s="44">
        <v>3</v>
      </c>
      <c r="K190" s="44">
        <v>0</v>
      </c>
      <c r="L190" s="44">
        <v>1</v>
      </c>
      <c r="M190" s="44">
        <v>9</v>
      </c>
      <c r="N190" s="44">
        <v>5</v>
      </c>
      <c r="O190" s="44">
        <v>1</v>
      </c>
      <c r="P190" s="44">
        <v>0</v>
      </c>
      <c r="Q190" s="44">
        <v>0</v>
      </c>
      <c r="R190" s="44">
        <v>0</v>
      </c>
      <c r="S190" s="44">
        <v>0</v>
      </c>
      <c r="T190" s="44">
        <v>2</v>
      </c>
      <c r="U190" s="44">
        <v>0</v>
      </c>
    </row>
    <row r="191" spans="1:21" ht="17.25" customHeight="1" x14ac:dyDescent="0.25">
      <c r="A191" s="43" t="s">
        <v>200</v>
      </c>
      <c r="B191" s="44">
        <v>333</v>
      </c>
      <c r="C191" s="44">
        <v>461</v>
      </c>
      <c r="D191" s="44">
        <v>5342</v>
      </c>
      <c r="E191" s="44">
        <v>4489</v>
      </c>
      <c r="F191" s="44">
        <v>0</v>
      </c>
      <c r="G191" s="44">
        <v>0</v>
      </c>
      <c r="H191" s="44">
        <v>3</v>
      </c>
      <c r="I191" s="44">
        <v>833</v>
      </c>
      <c r="J191" s="44">
        <v>3</v>
      </c>
      <c r="K191" s="44">
        <v>0</v>
      </c>
      <c r="L191" s="44">
        <v>3</v>
      </c>
      <c r="M191" s="44">
        <v>9</v>
      </c>
      <c r="N191" s="44">
        <v>0</v>
      </c>
      <c r="O191" s="44">
        <v>0</v>
      </c>
      <c r="P191" s="44">
        <v>0</v>
      </c>
      <c r="Q191" s="44">
        <v>0</v>
      </c>
      <c r="R191" s="44">
        <v>0</v>
      </c>
      <c r="S191" s="44">
        <v>0</v>
      </c>
      <c r="T191" s="44">
        <v>2</v>
      </c>
      <c r="U191" s="44">
        <v>0</v>
      </c>
    </row>
    <row r="192" spans="1:21" ht="17.25" customHeight="1" x14ac:dyDescent="0.25">
      <c r="A192" s="43" t="s">
        <v>201</v>
      </c>
      <c r="B192" s="44">
        <v>198</v>
      </c>
      <c r="C192" s="44">
        <v>825</v>
      </c>
      <c r="D192" s="44">
        <v>4970</v>
      </c>
      <c r="E192" s="44">
        <v>4405</v>
      </c>
      <c r="F192" s="44">
        <v>0</v>
      </c>
      <c r="G192" s="44">
        <v>0</v>
      </c>
      <c r="H192" s="44">
        <v>1</v>
      </c>
      <c r="I192" s="44">
        <v>553</v>
      </c>
      <c r="J192" s="44">
        <v>2</v>
      </c>
      <c r="K192" s="44">
        <v>0</v>
      </c>
      <c r="L192" s="44">
        <v>2</v>
      </c>
      <c r="M192" s="44">
        <v>5</v>
      </c>
      <c r="N192" s="44">
        <v>0</v>
      </c>
      <c r="O192" s="44">
        <v>0</v>
      </c>
      <c r="P192" s="44">
        <v>0</v>
      </c>
      <c r="Q192" s="44">
        <v>0</v>
      </c>
      <c r="R192" s="44">
        <v>0</v>
      </c>
      <c r="S192" s="44">
        <v>0</v>
      </c>
      <c r="T192" s="44">
        <v>2</v>
      </c>
      <c r="U192" s="44">
        <v>0</v>
      </c>
    </row>
    <row r="193" spans="1:21" ht="17.25" customHeight="1" x14ac:dyDescent="0.25">
      <c r="A193" s="43" t="s">
        <v>202</v>
      </c>
      <c r="B193" s="44">
        <v>562</v>
      </c>
      <c r="C193" s="44">
        <v>1073</v>
      </c>
      <c r="D193" s="44">
        <v>7792</v>
      </c>
      <c r="E193" s="44">
        <v>6929</v>
      </c>
      <c r="F193" s="44">
        <v>0</v>
      </c>
      <c r="G193" s="44">
        <v>0</v>
      </c>
      <c r="H193" s="44">
        <v>0</v>
      </c>
      <c r="I193" s="44">
        <v>846</v>
      </c>
      <c r="J193" s="44">
        <v>7</v>
      </c>
      <c r="K193" s="44">
        <v>0</v>
      </c>
      <c r="L193" s="44">
        <v>0</v>
      </c>
      <c r="M193" s="44">
        <v>2</v>
      </c>
      <c r="N193" s="44">
        <v>6</v>
      </c>
      <c r="O193" s="44">
        <v>0</v>
      </c>
      <c r="P193" s="44">
        <v>0</v>
      </c>
      <c r="Q193" s="44">
        <v>0</v>
      </c>
      <c r="R193" s="44">
        <v>0</v>
      </c>
      <c r="S193" s="44">
        <v>0</v>
      </c>
      <c r="T193" s="44">
        <v>2</v>
      </c>
      <c r="U193" s="44">
        <v>0</v>
      </c>
    </row>
    <row r="194" spans="1:21" ht="17.25" customHeight="1" x14ac:dyDescent="0.25">
      <c r="A194" s="43" t="s">
        <v>203</v>
      </c>
      <c r="B194" s="44">
        <v>556</v>
      </c>
      <c r="C194" s="44">
        <v>740</v>
      </c>
      <c r="D194" s="44">
        <v>8450</v>
      </c>
      <c r="E194" s="44">
        <v>7028</v>
      </c>
      <c r="F194" s="44">
        <v>0</v>
      </c>
      <c r="G194" s="44">
        <v>0</v>
      </c>
      <c r="H194" s="44">
        <v>16</v>
      </c>
      <c r="I194" s="44">
        <v>1390</v>
      </c>
      <c r="J194" s="44">
        <v>0</v>
      </c>
      <c r="K194" s="44">
        <v>0</v>
      </c>
      <c r="L194" s="44">
        <v>1</v>
      </c>
      <c r="M194" s="44">
        <v>13</v>
      </c>
      <c r="N194" s="44">
        <v>0</v>
      </c>
      <c r="O194" s="44">
        <v>0</v>
      </c>
      <c r="P194" s="44">
        <v>0</v>
      </c>
      <c r="Q194" s="44">
        <v>0</v>
      </c>
      <c r="R194" s="44">
        <v>0</v>
      </c>
      <c r="S194" s="44">
        <v>0</v>
      </c>
      <c r="T194" s="44">
        <v>2</v>
      </c>
      <c r="U194" s="44">
        <v>0</v>
      </c>
    </row>
    <row r="195" spans="1:21" ht="17.25" customHeight="1" x14ac:dyDescent="0.25">
      <c r="A195" s="43" t="s">
        <v>204</v>
      </c>
      <c r="B195" s="44">
        <v>478</v>
      </c>
      <c r="C195" s="44">
        <v>1815</v>
      </c>
      <c r="D195" s="44">
        <v>4508</v>
      </c>
      <c r="E195" s="44">
        <v>3456</v>
      </c>
      <c r="F195" s="44">
        <v>0</v>
      </c>
      <c r="G195" s="44">
        <v>0</v>
      </c>
      <c r="H195" s="44">
        <v>0</v>
      </c>
      <c r="I195" s="44">
        <v>1038</v>
      </c>
      <c r="J195" s="44">
        <v>1</v>
      </c>
      <c r="K195" s="44">
        <v>0</v>
      </c>
      <c r="L195" s="44">
        <v>3</v>
      </c>
      <c r="M195" s="44">
        <v>3</v>
      </c>
      <c r="N195" s="44">
        <v>5</v>
      </c>
      <c r="O195" s="44">
        <v>0</v>
      </c>
      <c r="P195" s="44">
        <v>0</v>
      </c>
      <c r="Q195" s="44">
        <v>0</v>
      </c>
      <c r="R195" s="44">
        <v>0</v>
      </c>
      <c r="S195" s="44">
        <v>0</v>
      </c>
      <c r="T195" s="44">
        <v>2</v>
      </c>
      <c r="U195" s="44">
        <v>0</v>
      </c>
    </row>
    <row r="196" spans="1:21" ht="17.25" customHeight="1" x14ac:dyDescent="0.25">
      <c r="A196" s="43" t="s">
        <v>205</v>
      </c>
      <c r="B196" s="44">
        <v>392</v>
      </c>
      <c r="C196" s="44">
        <v>0</v>
      </c>
      <c r="D196" s="44">
        <v>5793</v>
      </c>
      <c r="E196" s="44">
        <v>4791</v>
      </c>
      <c r="F196" s="44">
        <v>0</v>
      </c>
      <c r="G196" s="44">
        <v>0</v>
      </c>
      <c r="H196" s="44">
        <v>0</v>
      </c>
      <c r="I196" s="44">
        <v>984</v>
      </c>
      <c r="J196" s="44">
        <v>6</v>
      </c>
      <c r="K196" s="44">
        <v>0</v>
      </c>
      <c r="L196" s="44">
        <v>2</v>
      </c>
      <c r="M196" s="44">
        <v>5</v>
      </c>
      <c r="N196" s="44">
        <v>3</v>
      </c>
      <c r="O196" s="44">
        <v>0</v>
      </c>
      <c r="P196" s="44">
        <v>0</v>
      </c>
      <c r="Q196" s="44">
        <v>0</v>
      </c>
      <c r="R196" s="44">
        <v>0</v>
      </c>
      <c r="S196" s="44">
        <v>0</v>
      </c>
      <c r="T196" s="44">
        <v>2</v>
      </c>
      <c r="U196" s="44">
        <v>0</v>
      </c>
    </row>
    <row r="197" spans="1:21" ht="17.25" customHeight="1" x14ac:dyDescent="0.25">
      <c r="A197" s="43" t="s">
        <v>206</v>
      </c>
      <c r="B197" s="44">
        <v>439</v>
      </c>
      <c r="C197" s="44">
        <v>499</v>
      </c>
      <c r="D197" s="44">
        <v>4169</v>
      </c>
      <c r="E197" s="44">
        <v>3095</v>
      </c>
      <c r="F197" s="44">
        <v>0</v>
      </c>
      <c r="G197" s="44">
        <v>0</v>
      </c>
      <c r="H197" s="44">
        <v>13</v>
      </c>
      <c r="I197" s="44">
        <v>1038</v>
      </c>
      <c r="J197" s="44">
        <v>10</v>
      </c>
      <c r="K197" s="44">
        <v>0</v>
      </c>
      <c r="L197" s="44">
        <v>3</v>
      </c>
      <c r="M197" s="44">
        <v>7</v>
      </c>
      <c r="N197" s="44">
        <v>1</v>
      </c>
      <c r="O197" s="44">
        <v>0</v>
      </c>
      <c r="P197" s="44">
        <v>0</v>
      </c>
      <c r="Q197" s="44">
        <v>0</v>
      </c>
      <c r="R197" s="44">
        <v>0</v>
      </c>
      <c r="S197" s="44">
        <v>0</v>
      </c>
      <c r="T197" s="44">
        <v>2</v>
      </c>
      <c r="U197" s="44">
        <v>0</v>
      </c>
    </row>
    <row r="198" spans="1:21" ht="17.25" customHeight="1" x14ac:dyDescent="0.25">
      <c r="A198" s="43" t="s">
        <v>207</v>
      </c>
      <c r="B198" s="44">
        <v>779</v>
      </c>
      <c r="C198" s="44">
        <v>347</v>
      </c>
      <c r="D198" s="44">
        <v>7257</v>
      </c>
      <c r="E198" s="44">
        <v>5819</v>
      </c>
      <c r="F198" s="44">
        <v>0</v>
      </c>
      <c r="G198" s="44">
        <v>0</v>
      </c>
      <c r="H198" s="44">
        <v>0</v>
      </c>
      <c r="I198" s="44">
        <v>1422</v>
      </c>
      <c r="J198" s="44">
        <v>1</v>
      </c>
      <c r="K198" s="44">
        <v>0</v>
      </c>
      <c r="L198" s="44">
        <v>2</v>
      </c>
      <c r="M198" s="44">
        <v>7</v>
      </c>
      <c r="N198" s="44">
        <v>4</v>
      </c>
      <c r="O198" s="44">
        <v>0</v>
      </c>
      <c r="P198" s="44">
        <v>0</v>
      </c>
      <c r="Q198" s="44">
        <v>0</v>
      </c>
      <c r="R198" s="44">
        <v>0</v>
      </c>
      <c r="S198" s="44">
        <v>0</v>
      </c>
      <c r="T198" s="44">
        <v>2</v>
      </c>
      <c r="U198" s="44">
        <v>0</v>
      </c>
    </row>
    <row r="199" spans="1:21" ht="17.25" customHeight="1" x14ac:dyDescent="0.25">
      <c r="A199" s="42" t="s">
        <v>898</v>
      </c>
      <c r="B199" s="42">
        <f>SUM(B200:B223)</f>
        <v>11063</v>
      </c>
      <c r="C199" s="42">
        <f t="shared" ref="C199:U199" si="11">SUM(C200:C223)</f>
        <v>12386</v>
      </c>
      <c r="D199" s="42">
        <f t="shared" si="11"/>
        <v>180399</v>
      </c>
      <c r="E199" s="42">
        <f t="shared" si="11"/>
        <v>136308</v>
      </c>
      <c r="F199" s="42">
        <f t="shared" si="11"/>
        <v>0</v>
      </c>
      <c r="G199" s="42">
        <f t="shared" si="11"/>
        <v>31</v>
      </c>
      <c r="H199" s="42">
        <f t="shared" si="11"/>
        <v>195</v>
      </c>
      <c r="I199" s="42">
        <f t="shared" si="11"/>
        <v>39572</v>
      </c>
      <c r="J199" s="42">
        <f t="shared" si="11"/>
        <v>3722</v>
      </c>
      <c r="K199" s="42">
        <f t="shared" si="11"/>
        <v>0</v>
      </c>
      <c r="L199" s="42">
        <f t="shared" si="11"/>
        <v>34</v>
      </c>
      <c r="M199" s="42">
        <f t="shared" si="11"/>
        <v>123</v>
      </c>
      <c r="N199" s="42">
        <f t="shared" si="11"/>
        <v>40</v>
      </c>
      <c r="O199" s="42">
        <f t="shared" si="11"/>
        <v>0</v>
      </c>
      <c r="P199" s="42">
        <f t="shared" si="11"/>
        <v>145</v>
      </c>
      <c r="Q199" s="42">
        <f t="shared" si="11"/>
        <v>0</v>
      </c>
      <c r="R199" s="42">
        <f t="shared" si="11"/>
        <v>5</v>
      </c>
      <c r="S199" s="42">
        <f t="shared" si="11"/>
        <v>175</v>
      </c>
      <c r="T199" s="42">
        <f t="shared" si="11"/>
        <v>48</v>
      </c>
      <c r="U199" s="42">
        <f t="shared" si="11"/>
        <v>1</v>
      </c>
    </row>
    <row r="200" spans="1:21" ht="17.25" customHeight="1" x14ac:dyDescent="0.25">
      <c r="A200" s="43" t="s">
        <v>209</v>
      </c>
      <c r="B200" s="44">
        <v>587</v>
      </c>
      <c r="C200" s="44">
        <v>0</v>
      </c>
      <c r="D200" s="44">
        <v>8414</v>
      </c>
      <c r="E200" s="44">
        <v>5915</v>
      </c>
      <c r="F200" s="44">
        <v>0</v>
      </c>
      <c r="G200" s="44">
        <v>0</v>
      </c>
      <c r="H200" s="44">
        <v>3</v>
      </c>
      <c r="I200" s="44">
        <v>2454</v>
      </c>
      <c r="J200" s="44">
        <v>29</v>
      </c>
      <c r="K200" s="44">
        <v>0</v>
      </c>
      <c r="L200" s="44">
        <v>0</v>
      </c>
      <c r="M200" s="44">
        <v>4</v>
      </c>
      <c r="N200" s="44">
        <v>1</v>
      </c>
      <c r="O200" s="44">
        <v>0</v>
      </c>
      <c r="P200" s="44">
        <v>0</v>
      </c>
      <c r="Q200" s="44">
        <v>0</v>
      </c>
      <c r="R200" s="44">
        <v>0</v>
      </c>
      <c r="S200" s="44">
        <v>6</v>
      </c>
      <c r="T200" s="44">
        <v>2</v>
      </c>
      <c r="U200" s="44">
        <v>0</v>
      </c>
    </row>
    <row r="201" spans="1:21" ht="17.25" customHeight="1" x14ac:dyDescent="0.25">
      <c r="A201" s="43" t="s">
        <v>210</v>
      </c>
      <c r="B201" s="44">
        <v>2050</v>
      </c>
      <c r="C201" s="44">
        <v>2444</v>
      </c>
      <c r="D201" s="44">
        <v>39067</v>
      </c>
      <c r="E201" s="44">
        <v>30357</v>
      </c>
      <c r="F201" s="44">
        <v>0</v>
      </c>
      <c r="G201" s="44">
        <v>29</v>
      </c>
      <c r="H201" s="44">
        <v>125</v>
      </c>
      <c r="I201" s="44">
        <v>7914</v>
      </c>
      <c r="J201" s="44">
        <v>488</v>
      </c>
      <c r="K201" s="44">
        <v>0</v>
      </c>
      <c r="L201" s="44">
        <v>28</v>
      </c>
      <c r="M201" s="44">
        <v>54</v>
      </c>
      <c r="N201" s="44">
        <v>16</v>
      </c>
      <c r="O201" s="44">
        <v>0</v>
      </c>
      <c r="P201" s="44">
        <v>0</v>
      </c>
      <c r="Q201" s="44">
        <v>0</v>
      </c>
      <c r="R201" s="44">
        <v>0</v>
      </c>
      <c r="S201" s="44">
        <v>53</v>
      </c>
      <c r="T201" s="44">
        <v>2</v>
      </c>
      <c r="U201" s="44">
        <v>1</v>
      </c>
    </row>
    <row r="202" spans="1:21" ht="17.25" customHeight="1" x14ac:dyDescent="0.25">
      <c r="A202" s="43" t="s">
        <v>211</v>
      </c>
      <c r="B202" s="44">
        <v>487</v>
      </c>
      <c r="C202" s="44">
        <v>376</v>
      </c>
      <c r="D202" s="44">
        <v>4491</v>
      </c>
      <c r="E202" s="44">
        <v>1050</v>
      </c>
      <c r="F202" s="44">
        <v>0</v>
      </c>
      <c r="G202" s="44">
        <v>0</v>
      </c>
      <c r="H202" s="44">
        <v>4</v>
      </c>
      <c r="I202" s="44">
        <v>515</v>
      </c>
      <c r="J202" s="44">
        <v>2773</v>
      </c>
      <c r="K202" s="44">
        <v>0</v>
      </c>
      <c r="L202" s="44">
        <v>0</v>
      </c>
      <c r="M202" s="44">
        <v>0</v>
      </c>
      <c r="N202" s="44">
        <v>0</v>
      </c>
      <c r="O202" s="44">
        <v>0</v>
      </c>
      <c r="P202" s="44">
        <v>145</v>
      </c>
      <c r="Q202" s="44">
        <v>0</v>
      </c>
      <c r="R202" s="44">
        <v>0</v>
      </c>
      <c r="S202" s="44">
        <v>2</v>
      </c>
      <c r="T202" s="44">
        <v>2</v>
      </c>
      <c r="U202" s="44">
        <v>0</v>
      </c>
    </row>
    <row r="203" spans="1:21" ht="17.25" customHeight="1" x14ac:dyDescent="0.25">
      <c r="A203" s="43" t="s">
        <v>212</v>
      </c>
      <c r="B203" s="44">
        <v>319</v>
      </c>
      <c r="C203" s="44">
        <v>233</v>
      </c>
      <c r="D203" s="44">
        <v>3545</v>
      </c>
      <c r="E203" s="44">
        <v>2518</v>
      </c>
      <c r="F203" s="44">
        <v>0</v>
      </c>
      <c r="G203" s="44">
        <v>0</v>
      </c>
      <c r="H203" s="44">
        <v>2</v>
      </c>
      <c r="I203" s="44">
        <v>1006</v>
      </c>
      <c r="J203" s="44">
        <v>9</v>
      </c>
      <c r="K203" s="44">
        <v>0</v>
      </c>
      <c r="L203" s="44">
        <v>1</v>
      </c>
      <c r="M203" s="44">
        <v>0</v>
      </c>
      <c r="N203" s="44">
        <v>1</v>
      </c>
      <c r="O203" s="44">
        <v>0</v>
      </c>
      <c r="P203" s="44">
        <v>0</v>
      </c>
      <c r="Q203" s="44">
        <v>0</v>
      </c>
      <c r="R203" s="44">
        <v>0</v>
      </c>
      <c r="S203" s="44">
        <v>6</v>
      </c>
      <c r="T203" s="44">
        <v>2</v>
      </c>
      <c r="U203" s="44">
        <v>0</v>
      </c>
    </row>
    <row r="204" spans="1:21" ht="17.25" customHeight="1" x14ac:dyDescent="0.25">
      <c r="A204" s="43" t="s">
        <v>213</v>
      </c>
      <c r="B204" s="44">
        <v>276</v>
      </c>
      <c r="C204" s="44">
        <v>317</v>
      </c>
      <c r="D204" s="44">
        <v>4971</v>
      </c>
      <c r="E204" s="44">
        <v>3694</v>
      </c>
      <c r="F204" s="44">
        <v>0</v>
      </c>
      <c r="G204" s="44">
        <v>0</v>
      </c>
      <c r="H204" s="44">
        <v>3</v>
      </c>
      <c r="I204" s="44">
        <v>1256</v>
      </c>
      <c r="J204" s="44">
        <v>6</v>
      </c>
      <c r="K204" s="44">
        <v>0</v>
      </c>
      <c r="L204" s="44">
        <v>0</v>
      </c>
      <c r="M204" s="44">
        <v>3</v>
      </c>
      <c r="N204" s="44">
        <v>1</v>
      </c>
      <c r="O204" s="44">
        <v>0</v>
      </c>
      <c r="P204" s="44">
        <v>0</v>
      </c>
      <c r="Q204" s="44">
        <v>0</v>
      </c>
      <c r="R204" s="44">
        <v>0</v>
      </c>
      <c r="S204" s="44">
        <v>6</v>
      </c>
      <c r="T204" s="44">
        <v>2</v>
      </c>
      <c r="U204" s="44">
        <v>0</v>
      </c>
    </row>
    <row r="205" spans="1:21" ht="17.25" customHeight="1" x14ac:dyDescent="0.25">
      <c r="A205" s="43" t="s">
        <v>214</v>
      </c>
      <c r="B205" s="44">
        <v>488</v>
      </c>
      <c r="C205" s="44">
        <v>410</v>
      </c>
      <c r="D205" s="44">
        <v>7872</v>
      </c>
      <c r="E205" s="44">
        <v>6306</v>
      </c>
      <c r="F205" s="44">
        <v>0</v>
      </c>
      <c r="G205" s="44">
        <v>0</v>
      </c>
      <c r="H205" s="44">
        <v>6</v>
      </c>
      <c r="I205" s="44">
        <v>1524</v>
      </c>
      <c r="J205" s="44">
        <v>19</v>
      </c>
      <c r="K205" s="44">
        <v>0</v>
      </c>
      <c r="L205" s="44">
        <v>0</v>
      </c>
      <c r="M205" s="44">
        <v>6</v>
      </c>
      <c r="N205" s="44">
        <v>1</v>
      </c>
      <c r="O205" s="44">
        <v>0</v>
      </c>
      <c r="P205" s="44">
        <v>0</v>
      </c>
      <c r="Q205" s="44">
        <v>0</v>
      </c>
      <c r="R205" s="44">
        <v>0</v>
      </c>
      <c r="S205" s="44">
        <v>8</v>
      </c>
      <c r="T205" s="44">
        <v>2</v>
      </c>
      <c r="U205" s="44">
        <v>0</v>
      </c>
    </row>
    <row r="206" spans="1:21" ht="17.25" customHeight="1" x14ac:dyDescent="0.25">
      <c r="A206" s="43" t="s">
        <v>215</v>
      </c>
      <c r="B206" s="44">
        <v>321</v>
      </c>
      <c r="C206" s="44">
        <v>1207</v>
      </c>
      <c r="D206" s="44">
        <v>6334</v>
      </c>
      <c r="E206" s="44">
        <v>4808</v>
      </c>
      <c r="F206" s="44">
        <v>0</v>
      </c>
      <c r="G206" s="44">
        <v>1</v>
      </c>
      <c r="H206" s="44">
        <v>3</v>
      </c>
      <c r="I206" s="44">
        <v>1490</v>
      </c>
      <c r="J206" s="44">
        <v>14</v>
      </c>
      <c r="K206" s="44">
        <v>0</v>
      </c>
      <c r="L206" s="44">
        <v>2</v>
      </c>
      <c r="M206" s="44">
        <v>7</v>
      </c>
      <c r="N206" s="44">
        <v>1</v>
      </c>
      <c r="O206" s="44">
        <v>0</v>
      </c>
      <c r="P206" s="44">
        <v>0</v>
      </c>
      <c r="Q206" s="44">
        <v>0</v>
      </c>
      <c r="R206" s="44">
        <v>0</v>
      </c>
      <c r="S206" s="44">
        <v>6</v>
      </c>
      <c r="T206" s="44">
        <v>2</v>
      </c>
      <c r="U206" s="44">
        <v>0</v>
      </c>
    </row>
    <row r="207" spans="1:21" ht="17.25" customHeight="1" x14ac:dyDescent="0.25">
      <c r="A207" s="43" t="s">
        <v>216</v>
      </c>
      <c r="B207" s="44">
        <v>356</v>
      </c>
      <c r="C207" s="44">
        <v>0</v>
      </c>
      <c r="D207" s="44">
        <v>5416</v>
      </c>
      <c r="E207" s="44">
        <v>4178</v>
      </c>
      <c r="F207" s="44">
        <v>0</v>
      </c>
      <c r="G207" s="44">
        <v>0</v>
      </c>
      <c r="H207" s="44">
        <v>2</v>
      </c>
      <c r="I207" s="44">
        <v>1225</v>
      </c>
      <c r="J207" s="44">
        <v>6</v>
      </c>
      <c r="K207" s="44">
        <v>0</v>
      </c>
      <c r="L207" s="44">
        <v>0</v>
      </c>
      <c r="M207" s="44">
        <v>1</v>
      </c>
      <c r="N207" s="44">
        <v>1</v>
      </c>
      <c r="O207" s="44">
        <v>0</v>
      </c>
      <c r="P207" s="44">
        <v>0</v>
      </c>
      <c r="Q207" s="44">
        <v>0</v>
      </c>
      <c r="R207" s="44">
        <v>0</v>
      </c>
      <c r="S207" s="44">
        <v>1</v>
      </c>
      <c r="T207" s="44">
        <v>2</v>
      </c>
      <c r="U207" s="44">
        <v>0</v>
      </c>
    </row>
    <row r="208" spans="1:21" ht="17.25" customHeight="1" x14ac:dyDescent="0.25">
      <c r="A208" s="43" t="s">
        <v>217</v>
      </c>
      <c r="B208" s="44">
        <v>439</v>
      </c>
      <c r="C208" s="44">
        <v>234</v>
      </c>
      <c r="D208" s="44">
        <v>4926</v>
      </c>
      <c r="E208" s="44">
        <v>3170</v>
      </c>
      <c r="F208" s="44">
        <v>0</v>
      </c>
      <c r="G208" s="44">
        <v>0</v>
      </c>
      <c r="H208" s="44">
        <v>1</v>
      </c>
      <c r="I208" s="44">
        <v>1735</v>
      </c>
      <c r="J208" s="44">
        <v>10</v>
      </c>
      <c r="K208" s="44">
        <v>0</v>
      </c>
      <c r="L208" s="44">
        <v>0</v>
      </c>
      <c r="M208" s="44">
        <v>1</v>
      </c>
      <c r="N208" s="44">
        <v>1</v>
      </c>
      <c r="O208" s="44">
        <v>0</v>
      </c>
      <c r="P208" s="44">
        <v>0</v>
      </c>
      <c r="Q208" s="44">
        <v>0</v>
      </c>
      <c r="R208" s="44">
        <v>0</v>
      </c>
      <c r="S208" s="44">
        <v>6</v>
      </c>
      <c r="T208" s="44">
        <v>2</v>
      </c>
      <c r="U208" s="44">
        <v>0</v>
      </c>
    </row>
    <row r="209" spans="1:21" ht="17.25" customHeight="1" x14ac:dyDescent="0.25">
      <c r="A209" s="43" t="s">
        <v>218</v>
      </c>
      <c r="B209" s="44">
        <v>298</v>
      </c>
      <c r="C209" s="44">
        <v>404</v>
      </c>
      <c r="D209" s="44">
        <v>4240</v>
      </c>
      <c r="E209" s="44">
        <v>3083</v>
      </c>
      <c r="F209" s="44">
        <v>0</v>
      </c>
      <c r="G209" s="44">
        <v>0</v>
      </c>
      <c r="H209" s="44">
        <v>1</v>
      </c>
      <c r="I209" s="44">
        <v>1139</v>
      </c>
      <c r="J209" s="44">
        <v>4</v>
      </c>
      <c r="K209" s="44">
        <v>0</v>
      </c>
      <c r="L209" s="44">
        <v>0</v>
      </c>
      <c r="M209" s="44">
        <v>5</v>
      </c>
      <c r="N209" s="44">
        <v>1</v>
      </c>
      <c r="O209" s="44">
        <v>0</v>
      </c>
      <c r="P209" s="44">
        <v>0</v>
      </c>
      <c r="Q209" s="44">
        <v>0</v>
      </c>
      <c r="R209" s="44">
        <v>5</v>
      </c>
      <c r="S209" s="44">
        <v>0</v>
      </c>
      <c r="T209" s="44">
        <v>2</v>
      </c>
      <c r="U209" s="44">
        <v>0</v>
      </c>
    </row>
    <row r="210" spans="1:21" ht="17.25" customHeight="1" x14ac:dyDescent="0.25">
      <c r="A210" s="43" t="s">
        <v>219</v>
      </c>
      <c r="B210" s="44">
        <v>414</v>
      </c>
      <c r="C210" s="44">
        <v>435</v>
      </c>
      <c r="D210" s="44">
        <v>6070</v>
      </c>
      <c r="E210" s="44">
        <v>4697</v>
      </c>
      <c r="F210" s="44">
        <v>0</v>
      </c>
      <c r="G210" s="44">
        <v>0</v>
      </c>
      <c r="H210" s="44">
        <v>4</v>
      </c>
      <c r="I210" s="44">
        <v>1341</v>
      </c>
      <c r="J210" s="44">
        <v>16</v>
      </c>
      <c r="K210" s="44">
        <v>0</v>
      </c>
      <c r="L210" s="44">
        <v>0</v>
      </c>
      <c r="M210" s="44">
        <v>2</v>
      </c>
      <c r="N210" s="44">
        <v>0</v>
      </c>
      <c r="O210" s="44">
        <v>0</v>
      </c>
      <c r="P210" s="44">
        <v>0</v>
      </c>
      <c r="Q210" s="44">
        <v>0</v>
      </c>
      <c r="R210" s="44">
        <v>0</v>
      </c>
      <c r="S210" s="44">
        <v>8</v>
      </c>
      <c r="T210" s="44">
        <v>2</v>
      </c>
      <c r="U210" s="44">
        <v>0</v>
      </c>
    </row>
    <row r="211" spans="1:21" ht="17.25" customHeight="1" x14ac:dyDescent="0.25">
      <c r="A211" s="43" t="s">
        <v>220</v>
      </c>
      <c r="B211" s="44">
        <v>281</v>
      </c>
      <c r="C211" s="44">
        <v>375</v>
      </c>
      <c r="D211" s="44">
        <v>2986</v>
      </c>
      <c r="E211" s="44">
        <v>2615</v>
      </c>
      <c r="F211" s="44">
        <v>0</v>
      </c>
      <c r="G211" s="44">
        <v>0</v>
      </c>
      <c r="H211" s="44">
        <v>1</v>
      </c>
      <c r="I211" s="44">
        <v>359</v>
      </c>
      <c r="J211" s="44">
        <v>4</v>
      </c>
      <c r="K211" s="44">
        <v>0</v>
      </c>
      <c r="L211" s="44">
        <v>1</v>
      </c>
      <c r="M211" s="44">
        <v>3</v>
      </c>
      <c r="N211" s="44">
        <v>1</v>
      </c>
      <c r="O211" s="44">
        <v>0</v>
      </c>
      <c r="P211" s="44">
        <v>0</v>
      </c>
      <c r="Q211" s="44">
        <v>0</v>
      </c>
      <c r="R211" s="44">
        <v>0</v>
      </c>
      <c r="S211" s="44">
        <v>0</v>
      </c>
      <c r="T211" s="44">
        <v>2</v>
      </c>
      <c r="U211" s="44">
        <v>0</v>
      </c>
    </row>
    <row r="212" spans="1:21" ht="17.25" customHeight="1" x14ac:dyDescent="0.25">
      <c r="A212" s="43" t="s">
        <v>221</v>
      </c>
      <c r="B212" s="44">
        <v>214</v>
      </c>
      <c r="C212" s="44">
        <v>443</v>
      </c>
      <c r="D212" s="44">
        <v>3343</v>
      </c>
      <c r="E212" s="44">
        <v>2808</v>
      </c>
      <c r="F212" s="44">
        <v>0</v>
      </c>
      <c r="G212" s="44">
        <v>0</v>
      </c>
      <c r="H212" s="44">
        <v>1</v>
      </c>
      <c r="I212" s="44">
        <v>519</v>
      </c>
      <c r="J212" s="44">
        <v>7</v>
      </c>
      <c r="K212" s="44">
        <v>0</v>
      </c>
      <c r="L212" s="44">
        <v>0</v>
      </c>
      <c r="M212" s="44">
        <v>0</v>
      </c>
      <c r="N212" s="44">
        <v>1</v>
      </c>
      <c r="O212" s="44">
        <v>0</v>
      </c>
      <c r="P212" s="44">
        <v>0</v>
      </c>
      <c r="Q212" s="44">
        <v>0</v>
      </c>
      <c r="R212" s="44">
        <v>0</v>
      </c>
      <c r="S212" s="44">
        <v>5</v>
      </c>
      <c r="T212" s="44">
        <v>2</v>
      </c>
      <c r="U212" s="44">
        <v>0</v>
      </c>
    </row>
    <row r="213" spans="1:21" ht="17.25" customHeight="1" x14ac:dyDescent="0.25">
      <c r="A213" s="43" t="s">
        <v>222</v>
      </c>
      <c r="B213" s="44">
        <v>359</v>
      </c>
      <c r="C213" s="44">
        <v>432</v>
      </c>
      <c r="D213" s="44">
        <v>5086</v>
      </c>
      <c r="E213" s="44">
        <v>3454</v>
      </c>
      <c r="F213" s="44">
        <v>0</v>
      </c>
      <c r="G213" s="44">
        <v>0</v>
      </c>
      <c r="H213" s="44">
        <v>1</v>
      </c>
      <c r="I213" s="44">
        <v>1600</v>
      </c>
      <c r="J213" s="44">
        <v>18</v>
      </c>
      <c r="K213" s="44">
        <v>0</v>
      </c>
      <c r="L213" s="44">
        <v>0</v>
      </c>
      <c r="M213" s="44">
        <v>2</v>
      </c>
      <c r="N213" s="44">
        <v>2</v>
      </c>
      <c r="O213" s="44">
        <v>0</v>
      </c>
      <c r="P213" s="44">
        <v>0</v>
      </c>
      <c r="Q213" s="44">
        <v>0</v>
      </c>
      <c r="R213" s="44">
        <v>0</v>
      </c>
      <c r="S213" s="44">
        <v>7</v>
      </c>
      <c r="T213" s="44">
        <v>2</v>
      </c>
      <c r="U213" s="44">
        <v>0</v>
      </c>
    </row>
    <row r="214" spans="1:21" ht="17.25" customHeight="1" x14ac:dyDescent="0.25">
      <c r="A214" s="43" t="s">
        <v>223</v>
      </c>
      <c r="B214" s="44">
        <v>565</v>
      </c>
      <c r="C214" s="44">
        <v>594</v>
      </c>
      <c r="D214" s="44">
        <v>8560</v>
      </c>
      <c r="E214" s="44">
        <v>6740</v>
      </c>
      <c r="F214" s="44">
        <v>0</v>
      </c>
      <c r="G214" s="44">
        <v>0</v>
      </c>
      <c r="H214" s="44">
        <v>16</v>
      </c>
      <c r="I214" s="44">
        <v>1752</v>
      </c>
      <c r="J214" s="44">
        <v>37</v>
      </c>
      <c r="K214" s="44">
        <v>0</v>
      </c>
      <c r="L214" s="44">
        <v>0</v>
      </c>
      <c r="M214" s="44">
        <v>4</v>
      </c>
      <c r="N214" s="44">
        <v>2</v>
      </c>
      <c r="O214" s="44">
        <v>0</v>
      </c>
      <c r="P214" s="44">
        <v>0</v>
      </c>
      <c r="Q214" s="44">
        <v>0</v>
      </c>
      <c r="R214" s="44">
        <v>0</v>
      </c>
      <c r="S214" s="44">
        <v>7</v>
      </c>
      <c r="T214" s="44">
        <v>2</v>
      </c>
      <c r="U214" s="44">
        <v>0</v>
      </c>
    </row>
    <row r="215" spans="1:21" ht="17.25" customHeight="1" x14ac:dyDescent="0.25">
      <c r="A215" s="43" t="s">
        <v>224</v>
      </c>
      <c r="B215" s="44">
        <v>309</v>
      </c>
      <c r="C215" s="44">
        <v>550</v>
      </c>
      <c r="D215" s="44">
        <v>3791</v>
      </c>
      <c r="E215" s="44">
        <v>2749</v>
      </c>
      <c r="F215" s="44">
        <v>0</v>
      </c>
      <c r="G215" s="44">
        <v>0</v>
      </c>
      <c r="H215" s="44">
        <v>1</v>
      </c>
      <c r="I215" s="44">
        <v>1021</v>
      </c>
      <c r="J215" s="44">
        <v>10</v>
      </c>
      <c r="K215" s="44">
        <v>0</v>
      </c>
      <c r="L215" s="44">
        <v>0</v>
      </c>
      <c r="M215" s="44">
        <v>1</v>
      </c>
      <c r="N215" s="44">
        <v>1</v>
      </c>
      <c r="O215" s="44">
        <v>0</v>
      </c>
      <c r="P215" s="44">
        <v>0</v>
      </c>
      <c r="Q215" s="44">
        <v>0</v>
      </c>
      <c r="R215" s="44">
        <v>0</v>
      </c>
      <c r="S215" s="44">
        <v>6</v>
      </c>
      <c r="T215" s="44">
        <v>2</v>
      </c>
      <c r="U215" s="44">
        <v>0</v>
      </c>
    </row>
    <row r="216" spans="1:21" ht="17.25" customHeight="1" x14ac:dyDescent="0.25">
      <c r="A216" s="43" t="s">
        <v>225</v>
      </c>
      <c r="B216" s="44">
        <v>494</v>
      </c>
      <c r="C216" s="44">
        <v>414</v>
      </c>
      <c r="D216" s="44">
        <v>7684</v>
      </c>
      <c r="E216" s="44">
        <v>5756</v>
      </c>
      <c r="F216" s="44">
        <v>0</v>
      </c>
      <c r="G216" s="44">
        <v>0</v>
      </c>
      <c r="H216" s="44">
        <v>2</v>
      </c>
      <c r="I216" s="44">
        <v>1892</v>
      </c>
      <c r="J216" s="44">
        <v>20</v>
      </c>
      <c r="K216" s="44">
        <v>0</v>
      </c>
      <c r="L216" s="44">
        <v>0</v>
      </c>
      <c r="M216" s="44">
        <v>1</v>
      </c>
      <c r="N216" s="44">
        <v>1</v>
      </c>
      <c r="O216" s="44">
        <v>0</v>
      </c>
      <c r="P216" s="44">
        <v>0</v>
      </c>
      <c r="Q216" s="44">
        <v>0</v>
      </c>
      <c r="R216" s="44">
        <v>0</v>
      </c>
      <c r="S216" s="44">
        <v>10</v>
      </c>
      <c r="T216" s="44">
        <v>2</v>
      </c>
      <c r="U216" s="44">
        <v>0</v>
      </c>
    </row>
    <row r="217" spans="1:21" ht="17.25" customHeight="1" x14ac:dyDescent="0.25">
      <c r="A217" s="43" t="s">
        <v>226</v>
      </c>
      <c r="B217" s="44">
        <v>383</v>
      </c>
      <c r="C217" s="44">
        <v>316</v>
      </c>
      <c r="D217" s="44">
        <v>5311</v>
      </c>
      <c r="E217" s="44">
        <v>3817</v>
      </c>
      <c r="F217" s="44">
        <v>0</v>
      </c>
      <c r="G217" s="44">
        <v>0</v>
      </c>
      <c r="H217" s="44">
        <v>4</v>
      </c>
      <c r="I217" s="44">
        <v>1450</v>
      </c>
      <c r="J217" s="44">
        <v>20</v>
      </c>
      <c r="K217" s="44">
        <v>0</v>
      </c>
      <c r="L217" s="44">
        <v>0</v>
      </c>
      <c r="M217" s="44">
        <v>11</v>
      </c>
      <c r="N217" s="44">
        <v>1</v>
      </c>
      <c r="O217" s="44">
        <v>0</v>
      </c>
      <c r="P217" s="44">
        <v>0</v>
      </c>
      <c r="Q217" s="44">
        <v>0</v>
      </c>
      <c r="R217" s="44">
        <v>0</v>
      </c>
      <c r="S217" s="44">
        <v>6</v>
      </c>
      <c r="T217" s="44">
        <v>2</v>
      </c>
      <c r="U217" s="44">
        <v>0</v>
      </c>
    </row>
    <row r="218" spans="1:21" ht="17.25" customHeight="1" x14ac:dyDescent="0.25">
      <c r="A218" s="43" t="s">
        <v>227</v>
      </c>
      <c r="B218" s="44">
        <v>449</v>
      </c>
      <c r="C218" s="44">
        <v>522</v>
      </c>
      <c r="D218" s="44">
        <v>8564</v>
      </c>
      <c r="E218" s="44">
        <v>7281</v>
      </c>
      <c r="F218" s="44">
        <v>0</v>
      </c>
      <c r="G218" s="44">
        <v>0</v>
      </c>
      <c r="H218" s="44">
        <v>3</v>
      </c>
      <c r="I218" s="44">
        <v>1247</v>
      </c>
      <c r="J218" s="44">
        <v>24</v>
      </c>
      <c r="K218" s="44">
        <v>0</v>
      </c>
      <c r="L218" s="44">
        <v>0</v>
      </c>
      <c r="M218" s="44">
        <v>3</v>
      </c>
      <c r="N218" s="44">
        <v>2</v>
      </c>
      <c r="O218" s="44">
        <v>0</v>
      </c>
      <c r="P218" s="44">
        <v>0</v>
      </c>
      <c r="Q218" s="44">
        <v>0</v>
      </c>
      <c r="R218" s="44">
        <v>0</v>
      </c>
      <c r="S218" s="44">
        <v>2</v>
      </c>
      <c r="T218" s="44">
        <v>2</v>
      </c>
      <c r="U218" s="44">
        <v>0</v>
      </c>
    </row>
    <row r="219" spans="1:21" ht="17.25" customHeight="1" x14ac:dyDescent="0.25">
      <c r="A219" s="43" t="s">
        <v>228</v>
      </c>
      <c r="B219" s="44">
        <v>320</v>
      </c>
      <c r="C219" s="44">
        <v>463</v>
      </c>
      <c r="D219" s="44">
        <v>5513</v>
      </c>
      <c r="E219" s="44">
        <v>4261</v>
      </c>
      <c r="F219" s="44">
        <v>0</v>
      </c>
      <c r="G219" s="44">
        <v>0</v>
      </c>
      <c r="H219" s="44">
        <v>1</v>
      </c>
      <c r="I219" s="44">
        <v>1236</v>
      </c>
      <c r="J219" s="44">
        <v>8</v>
      </c>
      <c r="K219" s="44">
        <v>0</v>
      </c>
      <c r="L219" s="44">
        <v>0</v>
      </c>
      <c r="M219" s="44">
        <v>0</v>
      </c>
      <c r="N219" s="44">
        <v>1</v>
      </c>
      <c r="O219" s="44">
        <v>0</v>
      </c>
      <c r="P219" s="44">
        <v>0</v>
      </c>
      <c r="Q219" s="44">
        <v>0</v>
      </c>
      <c r="R219" s="44">
        <v>0</v>
      </c>
      <c r="S219" s="44">
        <v>4</v>
      </c>
      <c r="T219" s="44">
        <v>2</v>
      </c>
      <c r="U219" s="44">
        <v>0</v>
      </c>
    </row>
    <row r="220" spans="1:21" ht="17.25" customHeight="1" x14ac:dyDescent="0.25">
      <c r="A220" s="43" t="s">
        <v>229</v>
      </c>
      <c r="B220" s="44">
        <v>195</v>
      </c>
      <c r="C220" s="44">
        <v>265</v>
      </c>
      <c r="D220" s="44">
        <v>5069</v>
      </c>
      <c r="E220" s="44">
        <v>3786</v>
      </c>
      <c r="F220" s="44">
        <v>0</v>
      </c>
      <c r="G220" s="44">
        <v>0</v>
      </c>
      <c r="H220" s="44">
        <v>2</v>
      </c>
      <c r="I220" s="44">
        <v>1256</v>
      </c>
      <c r="J220" s="44">
        <v>14</v>
      </c>
      <c r="K220" s="44">
        <v>0</v>
      </c>
      <c r="L220" s="44">
        <v>0</v>
      </c>
      <c r="M220" s="44">
        <v>1</v>
      </c>
      <c r="N220" s="44">
        <v>1</v>
      </c>
      <c r="O220" s="44">
        <v>0</v>
      </c>
      <c r="P220" s="44">
        <v>0</v>
      </c>
      <c r="Q220" s="44">
        <v>0</v>
      </c>
      <c r="R220" s="44">
        <v>0</v>
      </c>
      <c r="S220" s="44">
        <v>7</v>
      </c>
      <c r="T220" s="44">
        <v>2</v>
      </c>
      <c r="U220" s="44">
        <v>0</v>
      </c>
    </row>
    <row r="221" spans="1:21" ht="17.25" customHeight="1" x14ac:dyDescent="0.25">
      <c r="A221" s="43" t="s">
        <v>230</v>
      </c>
      <c r="B221" s="44">
        <v>404</v>
      </c>
      <c r="C221" s="44">
        <v>450</v>
      </c>
      <c r="D221" s="44">
        <v>6838</v>
      </c>
      <c r="E221" s="44">
        <v>5283</v>
      </c>
      <c r="F221" s="44">
        <v>0</v>
      </c>
      <c r="G221" s="44">
        <v>0</v>
      </c>
      <c r="H221" s="44">
        <v>1</v>
      </c>
      <c r="I221" s="44">
        <v>1442</v>
      </c>
      <c r="J221" s="44">
        <v>93</v>
      </c>
      <c r="K221" s="44">
        <v>0</v>
      </c>
      <c r="L221" s="44">
        <v>1</v>
      </c>
      <c r="M221" s="44">
        <v>5</v>
      </c>
      <c r="N221" s="44">
        <v>1</v>
      </c>
      <c r="O221" s="44">
        <v>0</v>
      </c>
      <c r="P221" s="44">
        <v>0</v>
      </c>
      <c r="Q221" s="44">
        <v>0</v>
      </c>
      <c r="R221" s="44">
        <v>0</v>
      </c>
      <c r="S221" s="44">
        <v>10</v>
      </c>
      <c r="T221" s="44">
        <v>2</v>
      </c>
      <c r="U221" s="44">
        <v>0</v>
      </c>
    </row>
    <row r="222" spans="1:21" ht="17.25" customHeight="1" x14ac:dyDescent="0.25">
      <c r="A222" s="43" t="s">
        <v>231</v>
      </c>
      <c r="B222" s="44">
        <v>675</v>
      </c>
      <c r="C222" s="44">
        <v>966</v>
      </c>
      <c r="D222" s="44">
        <v>15920</v>
      </c>
      <c r="E222" s="44">
        <v>12750</v>
      </c>
      <c r="F222" s="44">
        <v>0</v>
      </c>
      <c r="G222" s="44">
        <v>1</v>
      </c>
      <c r="H222" s="44">
        <v>6</v>
      </c>
      <c r="I222" s="44">
        <v>3073</v>
      </c>
      <c r="J222" s="44">
        <v>76</v>
      </c>
      <c r="K222" s="44">
        <v>0</v>
      </c>
      <c r="L222" s="44">
        <v>0</v>
      </c>
      <c r="M222" s="44">
        <v>8</v>
      </c>
      <c r="N222" s="44">
        <v>1</v>
      </c>
      <c r="O222" s="44">
        <v>0</v>
      </c>
      <c r="P222" s="44">
        <v>0</v>
      </c>
      <c r="Q222" s="44">
        <v>0</v>
      </c>
      <c r="R222" s="44">
        <v>0</v>
      </c>
      <c r="S222" s="44">
        <v>3</v>
      </c>
      <c r="T222" s="44">
        <v>2</v>
      </c>
      <c r="U222" s="44">
        <v>0</v>
      </c>
    </row>
    <row r="223" spans="1:21" ht="17.25" customHeight="1" x14ac:dyDescent="0.25">
      <c r="A223" s="43" t="s">
        <v>232</v>
      </c>
      <c r="B223" s="44">
        <v>380</v>
      </c>
      <c r="C223" s="44">
        <v>536</v>
      </c>
      <c r="D223" s="44">
        <v>6388</v>
      </c>
      <c r="E223" s="44">
        <v>5232</v>
      </c>
      <c r="F223" s="44">
        <v>0</v>
      </c>
      <c r="G223" s="44">
        <v>0</v>
      </c>
      <c r="H223" s="44">
        <v>2</v>
      </c>
      <c r="I223" s="44">
        <v>1126</v>
      </c>
      <c r="J223" s="44">
        <v>17</v>
      </c>
      <c r="K223" s="44">
        <v>0</v>
      </c>
      <c r="L223" s="44">
        <v>1</v>
      </c>
      <c r="M223" s="44">
        <v>1</v>
      </c>
      <c r="N223" s="44">
        <v>1</v>
      </c>
      <c r="O223" s="44">
        <v>0</v>
      </c>
      <c r="P223" s="44">
        <v>0</v>
      </c>
      <c r="Q223" s="44">
        <v>0</v>
      </c>
      <c r="R223" s="44">
        <v>0</v>
      </c>
      <c r="S223" s="44">
        <v>6</v>
      </c>
      <c r="T223" s="44">
        <v>2</v>
      </c>
      <c r="U223" s="44">
        <v>0</v>
      </c>
    </row>
    <row r="224" spans="1:21" ht="17.25" customHeight="1" x14ac:dyDescent="0.25">
      <c r="A224" s="42" t="s">
        <v>233</v>
      </c>
      <c r="B224" s="42">
        <f>SUM(B225:B232)</f>
        <v>16676</v>
      </c>
      <c r="C224" s="42">
        <f t="shared" ref="C224:U224" si="12">SUM(C225:C232)</f>
        <v>16050</v>
      </c>
      <c r="D224" s="42">
        <f t="shared" si="12"/>
        <v>221688</v>
      </c>
      <c r="E224" s="42">
        <f t="shared" si="12"/>
        <v>195935</v>
      </c>
      <c r="F224" s="42">
        <f t="shared" si="12"/>
        <v>0</v>
      </c>
      <c r="G224" s="42">
        <f t="shared" si="12"/>
        <v>237</v>
      </c>
      <c r="H224" s="42">
        <f t="shared" si="12"/>
        <v>382</v>
      </c>
      <c r="I224" s="42">
        <f t="shared" si="12"/>
        <v>18921</v>
      </c>
      <c r="J224" s="42">
        <f t="shared" si="12"/>
        <v>3770</v>
      </c>
      <c r="K224" s="42">
        <f t="shared" si="12"/>
        <v>0</v>
      </c>
      <c r="L224" s="42">
        <f t="shared" si="12"/>
        <v>81</v>
      </c>
      <c r="M224" s="42">
        <f t="shared" si="12"/>
        <v>1111</v>
      </c>
      <c r="N224" s="42">
        <f t="shared" si="12"/>
        <v>184</v>
      </c>
      <c r="O224" s="42">
        <f t="shared" si="12"/>
        <v>0</v>
      </c>
      <c r="P224" s="42">
        <f t="shared" si="12"/>
        <v>687</v>
      </c>
      <c r="Q224" s="42">
        <f t="shared" si="12"/>
        <v>0</v>
      </c>
      <c r="R224" s="42">
        <f t="shared" si="12"/>
        <v>0</v>
      </c>
      <c r="S224" s="42">
        <f t="shared" si="12"/>
        <v>338</v>
      </c>
      <c r="T224" s="42">
        <f t="shared" si="12"/>
        <v>32</v>
      </c>
      <c r="U224" s="42">
        <f t="shared" si="12"/>
        <v>10</v>
      </c>
    </row>
    <row r="225" spans="1:21" ht="17.25" customHeight="1" x14ac:dyDescent="0.25">
      <c r="A225" s="43" t="s">
        <v>234</v>
      </c>
      <c r="B225" s="44">
        <v>1037</v>
      </c>
      <c r="C225" s="44">
        <v>1305</v>
      </c>
      <c r="D225" s="44">
        <v>19894</v>
      </c>
      <c r="E225" s="44">
        <v>18720</v>
      </c>
      <c r="F225" s="44">
        <v>0</v>
      </c>
      <c r="G225" s="44">
        <v>23</v>
      </c>
      <c r="H225" s="44">
        <v>33</v>
      </c>
      <c r="I225" s="44">
        <v>948</v>
      </c>
      <c r="J225" s="44">
        <v>117</v>
      </c>
      <c r="K225" s="44">
        <v>0</v>
      </c>
      <c r="L225" s="44">
        <v>4</v>
      </c>
      <c r="M225" s="44">
        <v>32</v>
      </c>
      <c r="N225" s="44">
        <v>3</v>
      </c>
      <c r="O225" s="44">
        <v>0</v>
      </c>
      <c r="P225" s="44">
        <v>0</v>
      </c>
      <c r="Q225" s="44">
        <v>0</v>
      </c>
      <c r="R225" s="44">
        <v>0</v>
      </c>
      <c r="S225" s="44">
        <v>10</v>
      </c>
      <c r="T225" s="44">
        <v>4</v>
      </c>
      <c r="U225" s="44">
        <v>0</v>
      </c>
    </row>
    <row r="226" spans="1:21" ht="17.25" customHeight="1" x14ac:dyDescent="0.25">
      <c r="A226" s="43" t="s">
        <v>235</v>
      </c>
      <c r="B226" s="44">
        <v>909</v>
      </c>
      <c r="C226" s="44">
        <v>1012</v>
      </c>
      <c r="D226" s="44">
        <v>15853</v>
      </c>
      <c r="E226" s="44">
        <v>14980</v>
      </c>
      <c r="F226" s="44">
        <v>0</v>
      </c>
      <c r="G226" s="44">
        <v>31</v>
      </c>
      <c r="H226" s="44">
        <v>27</v>
      </c>
      <c r="I226" s="44">
        <v>699</v>
      </c>
      <c r="J226" s="44">
        <v>84</v>
      </c>
      <c r="K226" s="44">
        <v>0</v>
      </c>
      <c r="L226" s="44">
        <v>0</v>
      </c>
      <c r="M226" s="44">
        <v>16</v>
      </c>
      <c r="N226" s="44">
        <v>3</v>
      </c>
      <c r="O226" s="44">
        <v>0</v>
      </c>
      <c r="P226" s="44">
        <v>0</v>
      </c>
      <c r="Q226" s="44">
        <v>0</v>
      </c>
      <c r="R226" s="44">
        <v>0</v>
      </c>
      <c r="S226" s="44">
        <v>9</v>
      </c>
      <c r="T226" s="44">
        <v>4</v>
      </c>
      <c r="U226" s="44">
        <v>0</v>
      </c>
    </row>
    <row r="227" spans="1:21" ht="17.25" customHeight="1" x14ac:dyDescent="0.25">
      <c r="A227" s="43" t="s">
        <v>236</v>
      </c>
      <c r="B227" s="44">
        <v>570</v>
      </c>
      <c r="C227" s="44">
        <v>954</v>
      </c>
      <c r="D227" s="44">
        <v>6398</v>
      </c>
      <c r="E227" s="44">
        <v>2672</v>
      </c>
      <c r="F227" s="44">
        <v>0</v>
      </c>
      <c r="G227" s="44">
        <v>20</v>
      </c>
      <c r="H227" s="44">
        <v>39</v>
      </c>
      <c r="I227" s="44">
        <v>558</v>
      </c>
      <c r="J227" s="44">
        <v>2416</v>
      </c>
      <c r="K227" s="44">
        <v>0</v>
      </c>
      <c r="L227" s="44">
        <v>0</v>
      </c>
      <c r="M227" s="44">
        <v>1</v>
      </c>
      <c r="N227" s="44">
        <v>1</v>
      </c>
      <c r="O227" s="44">
        <v>0</v>
      </c>
      <c r="P227" s="44">
        <v>687</v>
      </c>
      <c r="Q227" s="44">
        <v>0</v>
      </c>
      <c r="R227" s="44">
        <v>0</v>
      </c>
      <c r="S227" s="44">
        <v>0</v>
      </c>
      <c r="T227" s="44">
        <v>4</v>
      </c>
      <c r="U227" s="44">
        <v>0</v>
      </c>
    </row>
    <row r="228" spans="1:21" ht="17.25" customHeight="1" x14ac:dyDescent="0.25">
      <c r="A228" s="43" t="s">
        <v>237</v>
      </c>
      <c r="B228" s="44">
        <v>553</v>
      </c>
      <c r="C228" s="44">
        <v>369</v>
      </c>
      <c r="D228" s="44">
        <v>7547</v>
      </c>
      <c r="E228" s="44">
        <v>7040</v>
      </c>
      <c r="F228" s="44">
        <v>0</v>
      </c>
      <c r="G228" s="44">
        <v>5</v>
      </c>
      <c r="H228" s="44">
        <v>17</v>
      </c>
      <c r="I228" s="44">
        <v>420</v>
      </c>
      <c r="J228" s="44">
        <v>43</v>
      </c>
      <c r="K228" s="44">
        <v>0</v>
      </c>
      <c r="L228" s="44">
        <v>1</v>
      </c>
      <c r="M228" s="44">
        <v>7</v>
      </c>
      <c r="N228" s="44">
        <v>3</v>
      </c>
      <c r="O228" s="44">
        <v>0</v>
      </c>
      <c r="P228" s="44">
        <v>0</v>
      </c>
      <c r="Q228" s="44">
        <v>0</v>
      </c>
      <c r="R228" s="44">
        <v>0</v>
      </c>
      <c r="S228" s="44">
        <v>7</v>
      </c>
      <c r="T228" s="44">
        <v>4</v>
      </c>
      <c r="U228" s="44">
        <v>0</v>
      </c>
    </row>
    <row r="229" spans="1:21" ht="17.25" customHeight="1" x14ac:dyDescent="0.25">
      <c r="A229" s="43" t="s">
        <v>238</v>
      </c>
      <c r="B229" s="44">
        <v>574</v>
      </c>
      <c r="C229" s="44">
        <v>797</v>
      </c>
      <c r="D229" s="44">
        <v>10286</v>
      </c>
      <c r="E229" s="44">
        <v>9780</v>
      </c>
      <c r="F229" s="44">
        <v>0</v>
      </c>
      <c r="G229" s="44">
        <v>18</v>
      </c>
      <c r="H229" s="44">
        <v>19</v>
      </c>
      <c r="I229" s="44">
        <v>417</v>
      </c>
      <c r="J229" s="44">
        <v>27</v>
      </c>
      <c r="K229" s="44">
        <v>0</v>
      </c>
      <c r="L229" s="44">
        <v>0</v>
      </c>
      <c r="M229" s="44">
        <v>10</v>
      </c>
      <c r="N229" s="44">
        <v>3</v>
      </c>
      <c r="O229" s="44">
        <v>0</v>
      </c>
      <c r="P229" s="44">
        <v>0</v>
      </c>
      <c r="Q229" s="44">
        <v>0</v>
      </c>
      <c r="R229" s="44">
        <v>0</v>
      </c>
      <c r="S229" s="44">
        <v>8</v>
      </c>
      <c r="T229" s="44">
        <v>4</v>
      </c>
      <c r="U229" s="44">
        <v>0</v>
      </c>
    </row>
    <row r="230" spans="1:21" ht="17.25" customHeight="1" x14ac:dyDescent="0.25">
      <c r="A230" s="43" t="s">
        <v>239</v>
      </c>
      <c r="B230" s="44">
        <v>525</v>
      </c>
      <c r="C230" s="44">
        <v>1079</v>
      </c>
      <c r="D230" s="44">
        <v>12743</v>
      </c>
      <c r="E230" s="44">
        <v>12078</v>
      </c>
      <c r="F230" s="44">
        <v>0</v>
      </c>
      <c r="G230" s="44">
        <v>9</v>
      </c>
      <c r="H230" s="44">
        <v>24</v>
      </c>
      <c r="I230" s="44">
        <v>509</v>
      </c>
      <c r="J230" s="44">
        <v>90</v>
      </c>
      <c r="K230" s="44">
        <v>0</v>
      </c>
      <c r="L230" s="44">
        <v>1</v>
      </c>
      <c r="M230" s="44">
        <v>14</v>
      </c>
      <c r="N230" s="44">
        <v>3</v>
      </c>
      <c r="O230" s="44">
        <v>0</v>
      </c>
      <c r="P230" s="44">
        <v>0</v>
      </c>
      <c r="Q230" s="44">
        <v>0</v>
      </c>
      <c r="R230" s="44">
        <v>0</v>
      </c>
      <c r="S230" s="44">
        <v>11</v>
      </c>
      <c r="T230" s="44">
        <v>4</v>
      </c>
      <c r="U230" s="44">
        <v>0</v>
      </c>
    </row>
    <row r="231" spans="1:21" ht="17.25" customHeight="1" x14ac:dyDescent="0.25">
      <c r="A231" s="43" t="s">
        <v>240</v>
      </c>
      <c r="B231" s="44">
        <v>1099</v>
      </c>
      <c r="C231" s="44">
        <v>7248</v>
      </c>
      <c r="D231" s="44">
        <v>15140</v>
      </c>
      <c r="E231" s="44">
        <v>14204</v>
      </c>
      <c r="F231" s="44">
        <v>0</v>
      </c>
      <c r="G231" s="44">
        <v>36</v>
      </c>
      <c r="H231" s="44">
        <v>38</v>
      </c>
      <c r="I231" s="44">
        <v>705</v>
      </c>
      <c r="J231" s="44">
        <v>98</v>
      </c>
      <c r="K231" s="44">
        <v>0</v>
      </c>
      <c r="L231" s="44">
        <v>6</v>
      </c>
      <c r="M231" s="44">
        <v>30</v>
      </c>
      <c r="N231" s="44">
        <v>10</v>
      </c>
      <c r="O231" s="44">
        <v>0</v>
      </c>
      <c r="P231" s="44">
        <v>0</v>
      </c>
      <c r="Q231" s="44">
        <v>0</v>
      </c>
      <c r="R231" s="44">
        <v>0</v>
      </c>
      <c r="S231" s="44">
        <v>9</v>
      </c>
      <c r="T231" s="44">
        <v>4</v>
      </c>
      <c r="U231" s="44">
        <v>0</v>
      </c>
    </row>
    <row r="232" spans="1:21" ht="17.25" customHeight="1" x14ac:dyDescent="0.25">
      <c r="A232" s="43" t="s">
        <v>241</v>
      </c>
      <c r="B232" s="44">
        <v>11409</v>
      </c>
      <c r="C232" s="44">
        <v>3286</v>
      </c>
      <c r="D232" s="44">
        <v>133827</v>
      </c>
      <c r="E232" s="44">
        <v>116461</v>
      </c>
      <c r="F232" s="44">
        <v>0</v>
      </c>
      <c r="G232" s="44">
        <v>95</v>
      </c>
      <c r="H232" s="44">
        <v>185</v>
      </c>
      <c r="I232" s="44">
        <v>14665</v>
      </c>
      <c r="J232" s="44">
        <v>895</v>
      </c>
      <c r="K232" s="44">
        <v>0</v>
      </c>
      <c r="L232" s="44">
        <v>69</v>
      </c>
      <c r="M232" s="44">
        <v>1001</v>
      </c>
      <c r="N232" s="44">
        <v>158</v>
      </c>
      <c r="O232" s="44">
        <v>0</v>
      </c>
      <c r="P232" s="44">
        <v>0</v>
      </c>
      <c r="Q232" s="44">
        <v>0</v>
      </c>
      <c r="R232" s="44">
        <v>0</v>
      </c>
      <c r="S232" s="44">
        <v>284</v>
      </c>
      <c r="T232" s="44">
        <v>4</v>
      </c>
      <c r="U232" s="44">
        <v>10</v>
      </c>
    </row>
    <row r="233" spans="1:21" ht="17.25" customHeight="1" x14ac:dyDescent="0.25">
      <c r="A233" s="42" t="s">
        <v>899</v>
      </c>
      <c r="B233" s="42">
        <f>SUM(B234:B257)</f>
        <v>8910</v>
      </c>
      <c r="C233" s="42">
        <f t="shared" ref="C233:U233" si="13">SUM(C234:C257)</f>
        <v>13833</v>
      </c>
      <c r="D233" s="42">
        <f t="shared" si="13"/>
        <v>167842</v>
      </c>
      <c r="E233" s="42">
        <f t="shared" si="13"/>
        <v>151851</v>
      </c>
      <c r="F233" s="42">
        <f t="shared" si="13"/>
        <v>0</v>
      </c>
      <c r="G233" s="42">
        <f t="shared" si="13"/>
        <v>0</v>
      </c>
      <c r="H233" s="42">
        <f t="shared" si="13"/>
        <v>450</v>
      </c>
      <c r="I233" s="42">
        <f t="shared" si="13"/>
        <v>14921</v>
      </c>
      <c r="J233" s="42">
        <f t="shared" si="13"/>
        <v>475</v>
      </c>
      <c r="K233" s="42">
        <f t="shared" si="13"/>
        <v>1</v>
      </c>
      <c r="L233" s="42">
        <f t="shared" si="13"/>
        <v>33</v>
      </c>
      <c r="M233" s="42">
        <f t="shared" si="13"/>
        <v>25</v>
      </c>
      <c r="N233" s="42">
        <f t="shared" si="13"/>
        <v>10</v>
      </c>
      <c r="O233" s="42">
        <f t="shared" si="13"/>
        <v>0</v>
      </c>
      <c r="P233" s="42">
        <f t="shared" si="13"/>
        <v>0</v>
      </c>
      <c r="Q233" s="42">
        <f t="shared" si="13"/>
        <v>12</v>
      </c>
      <c r="R233" s="42">
        <f t="shared" si="13"/>
        <v>0</v>
      </c>
      <c r="S233" s="42">
        <f t="shared" si="13"/>
        <v>0</v>
      </c>
      <c r="T233" s="42">
        <f t="shared" si="13"/>
        <v>38</v>
      </c>
      <c r="U233" s="42">
        <f t="shared" si="13"/>
        <v>26</v>
      </c>
    </row>
    <row r="234" spans="1:21" ht="17.25" customHeight="1" x14ac:dyDescent="0.25">
      <c r="A234" s="43" t="s">
        <v>243</v>
      </c>
      <c r="B234" s="44">
        <v>174</v>
      </c>
      <c r="C234" s="44">
        <v>243</v>
      </c>
      <c r="D234" s="44">
        <v>6961</v>
      </c>
      <c r="E234" s="44">
        <v>6663</v>
      </c>
      <c r="F234" s="44">
        <v>0</v>
      </c>
      <c r="G234" s="44">
        <v>0</v>
      </c>
      <c r="H234" s="44">
        <v>1</v>
      </c>
      <c r="I234" s="44">
        <v>279</v>
      </c>
      <c r="J234" s="44">
        <v>13</v>
      </c>
      <c r="K234" s="44">
        <v>0</v>
      </c>
      <c r="L234" s="44">
        <v>1</v>
      </c>
      <c r="M234" s="44">
        <v>1</v>
      </c>
      <c r="N234" s="44">
        <v>0</v>
      </c>
      <c r="O234" s="44">
        <v>0</v>
      </c>
      <c r="P234" s="44">
        <v>0</v>
      </c>
      <c r="Q234" s="44">
        <v>0</v>
      </c>
      <c r="R234" s="44">
        <v>0</v>
      </c>
      <c r="S234" s="44">
        <v>0</v>
      </c>
      <c r="T234" s="44">
        <v>3</v>
      </c>
      <c r="U234" s="44">
        <v>0</v>
      </c>
    </row>
    <row r="235" spans="1:21" ht="17.25" customHeight="1" x14ac:dyDescent="0.25">
      <c r="A235" s="43" t="s">
        <v>244</v>
      </c>
      <c r="B235" s="44">
        <v>334</v>
      </c>
      <c r="C235" s="44">
        <v>474</v>
      </c>
      <c r="D235" s="44">
        <v>5143</v>
      </c>
      <c r="E235" s="44">
        <v>4529</v>
      </c>
      <c r="F235" s="44">
        <v>0</v>
      </c>
      <c r="G235" s="44">
        <v>0</v>
      </c>
      <c r="H235" s="44">
        <v>5</v>
      </c>
      <c r="I235" s="44">
        <v>597</v>
      </c>
      <c r="J235" s="44">
        <v>11</v>
      </c>
      <c r="K235" s="44">
        <v>0</v>
      </c>
      <c r="L235" s="44">
        <v>1</v>
      </c>
      <c r="M235" s="44">
        <v>0</v>
      </c>
      <c r="N235" s="44">
        <v>0</v>
      </c>
      <c r="O235" s="44">
        <v>0</v>
      </c>
      <c r="P235" s="44">
        <v>0</v>
      </c>
      <c r="Q235" s="44">
        <v>0</v>
      </c>
      <c r="R235" s="44">
        <v>0</v>
      </c>
      <c r="S235" s="44">
        <v>0</v>
      </c>
      <c r="T235" s="44">
        <v>0</v>
      </c>
      <c r="U235" s="44">
        <v>0</v>
      </c>
    </row>
    <row r="236" spans="1:21" ht="17.25" customHeight="1" x14ac:dyDescent="0.25">
      <c r="A236" s="43" t="s">
        <v>245</v>
      </c>
      <c r="B236" s="44">
        <v>231</v>
      </c>
      <c r="C236" s="44">
        <v>419</v>
      </c>
      <c r="D236" s="44">
        <v>5252</v>
      </c>
      <c r="E236" s="44">
        <v>5038</v>
      </c>
      <c r="F236" s="44">
        <v>0</v>
      </c>
      <c r="G236" s="44">
        <v>0</v>
      </c>
      <c r="H236" s="44">
        <v>1</v>
      </c>
      <c r="I236" s="44">
        <v>203</v>
      </c>
      <c r="J236" s="44">
        <v>7</v>
      </c>
      <c r="K236" s="44">
        <v>0</v>
      </c>
      <c r="L236" s="44">
        <v>1</v>
      </c>
      <c r="M236" s="44">
        <v>0</v>
      </c>
      <c r="N236" s="44">
        <v>0</v>
      </c>
      <c r="O236" s="44">
        <v>0</v>
      </c>
      <c r="P236" s="44">
        <v>0</v>
      </c>
      <c r="Q236" s="44">
        <v>0</v>
      </c>
      <c r="R236" s="44">
        <v>0</v>
      </c>
      <c r="S236" s="44">
        <v>0</v>
      </c>
      <c r="T236" s="44">
        <v>2</v>
      </c>
      <c r="U236" s="44">
        <v>0</v>
      </c>
    </row>
    <row r="237" spans="1:21" ht="17.25" customHeight="1" x14ac:dyDescent="0.25">
      <c r="A237" s="43" t="s">
        <v>246</v>
      </c>
      <c r="B237" s="44">
        <v>257</v>
      </c>
      <c r="C237" s="44">
        <v>206</v>
      </c>
      <c r="D237" s="44">
        <v>4095</v>
      </c>
      <c r="E237" s="44">
        <v>3571</v>
      </c>
      <c r="F237" s="44">
        <v>0</v>
      </c>
      <c r="G237" s="44">
        <v>0</v>
      </c>
      <c r="H237" s="44">
        <v>1</v>
      </c>
      <c r="I237" s="44">
        <v>517</v>
      </c>
      <c r="J237" s="44">
        <v>4</v>
      </c>
      <c r="K237" s="44">
        <v>0</v>
      </c>
      <c r="L237" s="44">
        <v>1</v>
      </c>
      <c r="M237" s="44">
        <v>0</v>
      </c>
      <c r="N237" s="44">
        <v>0</v>
      </c>
      <c r="O237" s="44">
        <v>0</v>
      </c>
      <c r="P237" s="44">
        <v>0</v>
      </c>
      <c r="Q237" s="44">
        <v>0</v>
      </c>
      <c r="R237" s="44">
        <v>0</v>
      </c>
      <c r="S237" s="44">
        <v>0</v>
      </c>
      <c r="T237" s="44">
        <v>1</v>
      </c>
      <c r="U237" s="44">
        <v>0</v>
      </c>
    </row>
    <row r="238" spans="1:21" ht="17.25" customHeight="1" x14ac:dyDescent="0.25">
      <c r="A238" s="43" t="s">
        <v>247</v>
      </c>
      <c r="B238" s="44">
        <v>327</v>
      </c>
      <c r="C238" s="44">
        <v>434</v>
      </c>
      <c r="D238" s="44">
        <v>5017</v>
      </c>
      <c r="E238" s="44">
        <v>4469</v>
      </c>
      <c r="F238" s="44">
        <v>0</v>
      </c>
      <c r="G238" s="44">
        <v>0</v>
      </c>
      <c r="H238" s="44">
        <v>1</v>
      </c>
      <c r="I238" s="44">
        <v>531</v>
      </c>
      <c r="J238" s="44">
        <v>12</v>
      </c>
      <c r="K238" s="44">
        <v>0</v>
      </c>
      <c r="L238" s="44">
        <v>2</v>
      </c>
      <c r="M238" s="44">
        <v>0</v>
      </c>
      <c r="N238" s="44">
        <v>0</v>
      </c>
      <c r="O238" s="44">
        <v>0</v>
      </c>
      <c r="P238" s="44">
        <v>0</v>
      </c>
      <c r="Q238" s="44">
        <v>0</v>
      </c>
      <c r="R238" s="44">
        <v>0</v>
      </c>
      <c r="S238" s="44">
        <v>0</v>
      </c>
      <c r="T238" s="44">
        <v>2</v>
      </c>
      <c r="U238" s="44">
        <v>0</v>
      </c>
    </row>
    <row r="239" spans="1:21" ht="17.25" customHeight="1" x14ac:dyDescent="0.25">
      <c r="A239" s="43" t="s">
        <v>248</v>
      </c>
      <c r="B239" s="44">
        <v>1458</v>
      </c>
      <c r="C239" s="44">
        <v>2047</v>
      </c>
      <c r="D239" s="44">
        <v>23132</v>
      </c>
      <c r="E239" s="44">
        <v>20299</v>
      </c>
      <c r="F239" s="44">
        <v>0</v>
      </c>
      <c r="G239" s="44">
        <v>0</v>
      </c>
      <c r="H239" s="44">
        <v>16</v>
      </c>
      <c r="I239" s="44">
        <v>2705</v>
      </c>
      <c r="J239" s="44">
        <v>93</v>
      </c>
      <c r="K239" s="44">
        <v>0</v>
      </c>
      <c r="L239" s="44">
        <v>3</v>
      </c>
      <c r="M239" s="44">
        <v>7</v>
      </c>
      <c r="N239" s="44">
        <v>9</v>
      </c>
      <c r="O239" s="44">
        <v>0</v>
      </c>
      <c r="P239" s="44">
        <v>0</v>
      </c>
      <c r="Q239" s="44">
        <v>0</v>
      </c>
      <c r="R239" s="44">
        <v>0</v>
      </c>
      <c r="S239" s="44">
        <v>0</v>
      </c>
      <c r="T239" s="44">
        <v>0</v>
      </c>
      <c r="U239" s="44">
        <v>0</v>
      </c>
    </row>
    <row r="240" spans="1:21" ht="17.25" customHeight="1" x14ac:dyDescent="0.25">
      <c r="A240" s="43" t="s">
        <v>249</v>
      </c>
      <c r="B240" s="44">
        <v>215</v>
      </c>
      <c r="C240" s="44">
        <v>702</v>
      </c>
      <c r="D240" s="44">
        <v>6344</v>
      </c>
      <c r="E240" s="44">
        <v>5851</v>
      </c>
      <c r="F240" s="44">
        <v>0</v>
      </c>
      <c r="G240" s="44">
        <v>0</v>
      </c>
      <c r="H240" s="44">
        <v>2</v>
      </c>
      <c r="I240" s="44">
        <v>455</v>
      </c>
      <c r="J240" s="44">
        <v>33</v>
      </c>
      <c r="K240" s="44">
        <v>0</v>
      </c>
      <c r="L240" s="44">
        <v>1</v>
      </c>
      <c r="M240" s="44">
        <v>0</v>
      </c>
      <c r="N240" s="44">
        <v>0</v>
      </c>
      <c r="O240" s="44">
        <v>0</v>
      </c>
      <c r="P240" s="44">
        <v>0</v>
      </c>
      <c r="Q240" s="44">
        <v>0</v>
      </c>
      <c r="R240" s="44">
        <v>0</v>
      </c>
      <c r="S240" s="44">
        <v>0</v>
      </c>
      <c r="T240" s="44">
        <v>2</v>
      </c>
      <c r="U240" s="44">
        <v>0</v>
      </c>
    </row>
    <row r="241" spans="1:21" ht="17.25" customHeight="1" x14ac:dyDescent="0.25">
      <c r="A241" s="43" t="s">
        <v>250</v>
      </c>
      <c r="B241" s="44">
        <v>213</v>
      </c>
      <c r="C241" s="44">
        <v>364</v>
      </c>
      <c r="D241" s="44">
        <v>4099</v>
      </c>
      <c r="E241" s="44">
        <v>3823</v>
      </c>
      <c r="F241" s="44">
        <v>0</v>
      </c>
      <c r="G241" s="44">
        <v>0</v>
      </c>
      <c r="H241" s="44">
        <v>1</v>
      </c>
      <c r="I241" s="44">
        <v>269</v>
      </c>
      <c r="J241" s="44">
        <v>4</v>
      </c>
      <c r="K241" s="44">
        <v>0</v>
      </c>
      <c r="L241" s="44">
        <v>0</v>
      </c>
      <c r="M241" s="44">
        <v>0</v>
      </c>
      <c r="N241" s="44">
        <v>0</v>
      </c>
      <c r="O241" s="44">
        <v>0</v>
      </c>
      <c r="P241" s="44">
        <v>0</v>
      </c>
      <c r="Q241" s="44">
        <v>0</v>
      </c>
      <c r="R241" s="44">
        <v>0</v>
      </c>
      <c r="S241" s="44">
        <v>0</v>
      </c>
      <c r="T241" s="44">
        <v>2</v>
      </c>
      <c r="U241" s="44">
        <v>0</v>
      </c>
    </row>
    <row r="242" spans="1:21" ht="17.25" customHeight="1" x14ac:dyDescent="0.25">
      <c r="A242" s="43" t="s">
        <v>251</v>
      </c>
      <c r="B242" s="44">
        <v>211</v>
      </c>
      <c r="C242" s="44">
        <v>407</v>
      </c>
      <c r="D242" s="44">
        <v>6153</v>
      </c>
      <c r="E242" s="44">
        <v>5866</v>
      </c>
      <c r="F242" s="44">
        <v>0</v>
      </c>
      <c r="G242" s="44">
        <v>0</v>
      </c>
      <c r="H242" s="44">
        <v>11</v>
      </c>
      <c r="I242" s="44">
        <v>272</v>
      </c>
      <c r="J242" s="44">
        <v>1</v>
      </c>
      <c r="K242" s="44">
        <v>0</v>
      </c>
      <c r="L242" s="44">
        <v>1</v>
      </c>
      <c r="M242" s="44">
        <v>0</v>
      </c>
      <c r="N242" s="44">
        <v>0</v>
      </c>
      <c r="O242" s="44">
        <v>0</v>
      </c>
      <c r="P242" s="44">
        <v>0</v>
      </c>
      <c r="Q242" s="44">
        <v>0</v>
      </c>
      <c r="R242" s="44">
        <v>0</v>
      </c>
      <c r="S242" s="44">
        <v>0</v>
      </c>
      <c r="T242" s="44">
        <v>2</v>
      </c>
      <c r="U242" s="44">
        <v>0</v>
      </c>
    </row>
    <row r="243" spans="1:21" ht="17.25" customHeight="1" x14ac:dyDescent="0.25">
      <c r="A243" s="43" t="s">
        <v>252</v>
      </c>
      <c r="B243" s="44">
        <v>315</v>
      </c>
      <c r="C243" s="44">
        <v>1146</v>
      </c>
      <c r="D243" s="44">
        <v>6137</v>
      </c>
      <c r="E243" s="44">
        <v>5231</v>
      </c>
      <c r="F243" s="44">
        <v>0</v>
      </c>
      <c r="G243" s="44">
        <v>0</v>
      </c>
      <c r="H243" s="44">
        <v>1</v>
      </c>
      <c r="I243" s="44">
        <v>859</v>
      </c>
      <c r="J243" s="44">
        <v>42</v>
      </c>
      <c r="K243" s="44">
        <v>0</v>
      </c>
      <c r="L243" s="44">
        <v>1</v>
      </c>
      <c r="M243" s="44">
        <v>1</v>
      </c>
      <c r="N243" s="44">
        <v>0</v>
      </c>
      <c r="O243" s="44">
        <v>0</v>
      </c>
      <c r="P243" s="44">
        <v>0</v>
      </c>
      <c r="Q243" s="44">
        <v>0</v>
      </c>
      <c r="R243" s="44">
        <v>0</v>
      </c>
      <c r="S243" s="44">
        <v>0</v>
      </c>
      <c r="T243" s="44">
        <v>2</v>
      </c>
      <c r="U243" s="44">
        <v>0</v>
      </c>
    </row>
    <row r="244" spans="1:21" ht="17.25" customHeight="1" x14ac:dyDescent="0.25">
      <c r="A244" s="43" t="s">
        <v>253</v>
      </c>
      <c r="B244" s="44">
        <v>202</v>
      </c>
      <c r="C244" s="44">
        <v>114</v>
      </c>
      <c r="D244" s="44">
        <v>6430</v>
      </c>
      <c r="E244" s="44">
        <v>6176</v>
      </c>
      <c r="F244" s="44">
        <v>0</v>
      </c>
      <c r="G244" s="44">
        <v>0</v>
      </c>
      <c r="H244" s="44">
        <v>1</v>
      </c>
      <c r="I244" s="44">
        <v>247</v>
      </c>
      <c r="J244" s="44">
        <v>3</v>
      </c>
      <c r="K244" s="44">
        <v>0</v>
      </c>
      <c r="L244" s="44">
        <v>1</v>
      </c>
      <c r="M244" s="44">
        <v>0</v>
      </c>
      <c r="N244" s="44">
        <v>0</v>
      </c>
      <c r="O244" s="44">
        <v>0</v>
      </c>
      <c r="P244" s="44">
        <v>0</v>
      </c>
      <c r="Q244" s="44">
        <v>0</v>
      </c>
      <c r="R244" s="44">
        <v>0</v>
      </c>
      <c r="S244" s="44">
        <v>0</v>
      </c>
      <c r="T244" s="44">
        <v>2</v>
      </c>
      <c r="U244" s="44">
        <v>0</v>
      </c>
    </row>
    <row r="245" spans="1:21" ht="17.25" customHeight="1" x14ac:dyDescent="0.25">
      <c r="A245" s="43" t="s">
        <v>254</v>
      </c>
      <c r="B245" s="44">
        <v>168</v>
      </c>
      <c r="C245" s="44">
        <v>282</v>
      </c>
      <c r="D245" s="44">
        <v>3405</v>
      </c>
      <c r="E245" s="44">
        <v>3188</v>
      </c>
      <c r="F245" s="44">
        <v>0</v>
      </c>
      <c r="G245" s="44">
        <v>0</v>
      </c>
      <c r="H245" s="44">
        <v>0</v>
      </c>
      <c r="I245" s="44">
        <v>212</v>
      </c>
      <c r="J245" s="44">
        <v>3</v>
      </c>
      <c r="K245" s="44">
        <v>0</v>
      </c>
      <c r="L245" s="44">
        <v>0</v>
      </c>
      <c r="M245" s="44">
        <v>0</v>
      </c>
      <c r="N245" s="44">
        <v>0</v>
      </c>
      <c r="O245" s="44">
        <v>0</v>
      </c>
      <c r="P245" s="44">
        <v>0</v>
      </c>
      <c r="Q245" s="44">
        <v>0</v>
      </c>
      <c r="R245" s="44">
        <v>0</v>
      </c>
      <c r="S245" s="44">
        <v>0</v>
      </c>
      <c r="T245" s="44">
        <v>2</v>
      </c>
      <c r="U245" s="44">
        <v>0</v>
      </c>
    </row>
    <row r="246" spans="1:21" ht="17.25" customHeight="1" x14ac:dyDescent="0.25">
      <c r="A246" s="43" t="s">
        <v>255</v>
      </c>
      <c r="B246" s="44">
        <v>214</v>
      </c>
      <c r="C246" s="44">
        <v>455</v>
      </c>
      <c r="D246" s="44">
        <v>3088</v>
      </c>
      <c r="E246" s="44">
        <v>2926</v>
      </c>
      <c r="F246" s="44">
        <v>0</v>
      </c>
      <c r="G246" s="44">
        <v>0</v>
      </c>
      <c r="H246" s="44">
        <v>0</v>
      </c>
      <c r="I246" s="44">
        <v>162</v>
      </c>
      <c r="J246" s="44">
        <v>0</v>
      </c>
      <c r="K246" s="44">
        <v>0</v>
      </c>
      <c r="L246" s="44">
        <v>0</v>
      </c>
      <c r="M246" s="44">
        <v>0</v>
      </c>
      <c r="N246" s="44">
        <v>0</v>
      </c>
      <c r="O246" s="44">
        <v>0</v>
      </c>
      <c r="P246" s="44">
        <v>0</v>
      </c>
      <c r="Q246" s="44">
        <v>0</v>
      </c>
      <c r="R246" s="44">
        <v>0</v>
      </c>
      <c r="S246" s="44">
        <v>0</v>
      </c>
      <c r="T246" s="44">
        <v>0</v>
      </c>
      <c r="U246" s="44">
        <v>0</v>
      </c>
    </row>
    <row r="247" spans="1:21" ht="17.25" customHeight="1" x14ac:dyDescent="0.25">
      <c r="A247" s="43" t="s">
        <v>256</v>
      </c>
      <c r="B247" s="44">
        <v>209</v>
      </c>
      <c r="C247" s="44">
        <v>275</v>
      </c>
      <c r="D247" s="44">
        <v>2920</v>
      </c>
      <c r="E247" s="44">
        <v>2472</v>
      </c>
      <c r="F247" s="44">
        <v>0</v>
      </c>
      <c r="G247" s="44">
        <v>0</v>
      </c>
      <c r="H247" s="44">
        <v>1</v>
      </c>
      <c r="I247" s="44">
        <v>442</v>
      </c>
      <c r="J247" s="44">
        <v>4</v>
      </c>
      <c r="K247" s="44">
        <v>0</v>
      </c>
      <c r="L247" s="44">
        <v>1</v>
      </c>
      <c r="M247" s="44">
        <v>0</v>
      </c>
      <c r="N247" s="44">
        <v>0</v>
      </c>
      <c r="O247" s="44">
        <v>0</v>
      </c>
      <c r="P247" s="44">
        <v>0</v>
      </c>
      <c r="Q247" s="44">
        <v>0</v>
      </c>
      <c r="R247" s="44">
        <v>0</v>
      </c>
      <c r="S247" s="44">
        <v>0</v>
      </c>
      <c r="T247" s="44">
        <v>0</v>
      </c>
      <c r="U247" s="44">
        <v>0</v>
      </c>
    </row>
    <row r="248" spans="1:21" ht="17.25" customHeight="1" x14ac:dyDescent="0.25">
      <c r="A248" s="43" t="s">
        <v>257</v>
      </c>
      <c r="B248" s="44">
        <v>291</v>
      </c>
      <c r="C248" s="44">
        <v>517</v>
      </c>
      <c r="D248" s="44">
        <v>4311</v>
      </c>
      <c r="E248" s="44">
        <v>3562</v>
      </c>
      <c r="F248" s="44">
        <v>0</v>
      </c>
      <c r="G248" s="44">
        <v>0</v>
      </c>
      <c r="H248" s="44">
        <v>1</v>
      </c>
      <c r="I248" s="44">
        <v>745</v>
      </c>
      <c r="J248" s="44">
        <v>0</v>
      </c>
      <c r="K248" s="44">
        <v>0</v>
      </c>
      <c r="L248" s="44">
        <v>1</v>
      </c>
      <c r="M248" s="44">
        <v>0</v>
      </c>
      <c r="N248" s="44">
        <v>0</v>
      </c>
      <c r="O248" s="44">
        <v>0</v>
      </c>
      <c r="P248" s="44">
        <v>0</v>
      </c>
      <c r="Q248" s="44">
        <v>0</v>
      </c>
      <c r="R248" s="44">
        <v>0</v>
      </c>
      <c r="S248" s="44">
        <v>0</v>
      </c>
      <c r="T248" s="44">
        <v>2</v>
      </c>
      <c r="U248" s="44">
        <v>0</v>
      </c>
    </row>
    <row r="249" spans="1:21" ht="17.25" customHeight="1" x14ac:dyDescent="0.25">
      <c r="A249" s="43" t="s">
        <v>258</v>
      </c>
      <c r="B249" s="44">
        <v>219</v>
      </c>
      <c r="C249" s="44">
        <v>411</v>
      </c>
      <c r="D249" s="44">
        <v>4760</v>
      </c>
      <c r="E249" s="44">
        <v>4362</v>
      </c>
      <c r="F249" s="44">
        <v>0</v>
      </c>
      <c r="G249" s="44">
        <v>0</v>
      </c>
      <c r="H249" s="44">
        <v>1</v>
      </c>
      <c r="I249" s="44">
        <v>395</v>
      </c>
      <c r="J249" s="44">
        <v>1</v>
      </c>
      <c r="K249" s="44">
        <v>0</v>
      </c>
      <c r="L249" s="44">
        <v>1</v>
      </c>
      <c r="M249" s="44">
        <v>0</v>
      </c>
      <c r="N249" s="44">
        <v>0</v>
      </c>
      <c r="O249" s="44">
        <v>0</v>
      </c>
      <c r="P249" s="44">
        <v>0</v>
      </c>
      <c r="Q249" s="44">
        <v>0</v>
      </c>
      <c r="R249" s="44">
        <v>0</v>
      </c>
      <c r="S249" s="44">
        <v>0</v>
      </c>
      <c r="T249" s="44">
        <v>0</v>
      </c>
      <c r="U249" s="44">
        <v>0</v>
      </c>
    </row>
    <row r="250" spans="1:21" ht="17.25" customHeight="1" x14ac:dyDescent="0.25">
      <c r="A250" s="43" t="s">
        <v>259</v>
      </c>
      <c r="B250" s="44">
        <v>1790</v>
      </c>
      <c r="C250" s="44">
        <v>2363</v>
      </c>
      <c r="D250" s="44">
        <v>33089</v>
      </c>
      <c r="E250" s="44">
        <v>29863</v>
      </c>
      <c r="F250" s="44">
        <v>0</v>
      </c>
      <c r="G250" s="44">
        <v>0</v>
      </c>
      <c r="H250" s="44">
        <v>366</v>
      </c>
      <c r="I250" s="44">
        <v>2706</v>
      </c>
      <c r="J250" s="44">
        <v>94</v>
      </c>
      <c r="K250" s="44">
        <v>0</v>
      </c>
      <c r="L250" s="44">
        <v>6</v>
      </c>
      <c r="M250" s="44">
        <v>14</v>
      </c>
      <c r="N250" s="44">
        <v>0</v>
      </c>
      <c r="O250" s="44">
        <v>0</v>
      </c>
      <c r="P250" s="44">
        <v>0</v>
      </c>
      <c r="Q250" s="44">
        <v>12</v>
      </c>
      <c r="R250" s="44">
        <v>0</v>
      </c>
      <c r="S250" s="44">
        <v>0</v>
      </c>
      <c r="T250" s="44">
        <v>2</v>
      </c>
      <c r="U250" s="44">
        <v>26</v>
      </c>
    </row>
    <row r="251" spans="1:21" ht="17.25" customHeight="1" x14ac:dyDescent="0.25">
      <c r="A251" s="43" t="s">
        <v>260</v>
      </c>
      <c r="B251" s="44">
        <v>218</v>
      </c>
      <c r="C251" s="44">
        <v>354</v>
      </c>
      <c r="D251" s="44">
        <v>4375</v>
      </c>
      <c r="E251" s="44">
        <v>4072</v>
      </c>
      <c r="F251" s="44">
        <v>0</v>
      </c>
      <c r="G251" s="44">
        <v>0</v>
      </c>
      <c r="H251" s="44">
        <v>14</v>
      </c>
      <c r="I251" s="44">
        <v>281</v>
      </c>
      <c r="J251" s="44">
        <v>4</v>
      </c>
      <c r="K251" s="44">
        <v>0</v>
      </c>
      <c r="L251" s="44">
        <v>1</v>
      </c>
      <c r="M251" s="44">
        <v>1</v>
      </c>
      <c r="N251" s="44">
        <v>0</v>
      </c>
      <c r="O251" s="44">
        <v>0</v>
      </c>
      <c r="P251" s="44">
        <v>0</v>
      </c>
      <c r="Q251" s="44">
        <v>0</v>
      </c>
      <c r="R251" s="44">
        <v>0</v>
      </c>
      <c r="S251" s="44">
        <v>0</v>
      </c>
      <c r="T251" s="44">
        <v>2</v>
      </c>
      <c r="U251" s="44">
        <v>0</v>
      </c>
    </row>
    <row r="252" spans="1:21" ht="17.25" customHeight="1" x14ac:dyDescent="0.25">
      <c r="A252" s="43" t="s">
        <v>261</v>
      </c>
      <c r="B252" s="44">
        <v>259</v>
      </c>
      <c r="C252" s="44">
        <v>150</v>
      </c>
      <c r="D252" s="44">
        <v>9069</v>
      </c>
      <c r="E252" s="44">
        <v>8807</v>
      </c>
      <c r="F252" s="44">
        <v>0</v>
      </c>
      <c r="G252" s="44">
        <v>0</v>
      </c>
      <c r="H252" s="44">
        <v>6</v>
      </c>
      <c r="I252" s="44">
        <v>250</v>
      </c>
      <c r="J252" s="44">
        <v>0</v>
      </c>
      <c r="K252" s="44">
        <v>0</v>
      </c>
      <c r="L252" s="44">
        <v>4</v>
      </c>
      <c r="M252" s="44">
        <v>0</v>
      </c>
      <c r="N252" s="44">
        <v>0</v>
      </c>
      <c r="O252" s="44">
        <v>0</v>
      </c>
      <c r="P252" s="44">
        <v>0</v>
      </c>
      <c r="Q252" s="44">
        <v>0</v>
      </c>
      <c r="R252" s="44">
        <v>0</v>
      </c>
      <c r="S252" s="44">
        <v>0</v>
      </c>
      <c r="T252" s="44">
        <v>2</v>
      </c>
      <c r="U252" s="44">
        <v>0</v>
      </c>
    </row>
    <row r="253" spans="1:21" ht="17.25" customHeight="1" x14ac:dyDescent="0.25">
      <c r="A253" s="43" t="s">
        <v>262</v>
      </c>
      <c r="B253" s="44">
        <v>346</v>
      </c>
      <c r="C253" s="44">
        <v>623</v>
      </c>
      <c r="D253" s="44">
        <v>5111</v>
      </c>
      <c r="E253" s="44">
        <v>4588</v>
      </c>
      <c r="F253" s="44">
        <v>0</v>
      </c>
      <c r="G253" s="44">
        <v>0</v>
      </c>
      <c r="H253" s="44">
        <v>12</v>
      </c>
      <c r="I253" s="44">
        <v>491</v>
      </c>
      <c r="J253" s="44">
        <v>15</v>
      </c>
      <c r="K253" s="44">
        <v>0</v>
      </c>
      <c r="L253" s="44">
        <v>1</v>
      </c>
      <c r="M253" s="44">
        <v>1</v>
      </c>
      <c r="N253" s="44">
        <v>1</v>
      </c>
      <c r="O253" s="44">
        <v>0</v>
      </c>
      <c r="P253" s="44">
        <v>0</v>
      </c>
      <c r="Q253" s="44">
        <v>0</v>
      </c>
      <c r="R253" s="44">
        <v>0</v>
      </c>
      <c r="S253" s="44">
        <v>0</v>
      </c>
      <c r="T253" s="44">
        <v>2</v>
      </c>
      <c r="U253" s="44">
        <v>0</v>
      </c>
    </row>
    <row r="254" spans="1:21" ht="17.25" customHeight="1" x14ac:dyDescent="0.25">
      <c r="A254" s="43" t="s">
        <v>263</v>
      </c>
      <c r="B254" s="44">
        <v>386</v>
      </c>
      <c r="C254" s="44">
        <v>297</v>
      </c>
      <c r="D254" s="44">
        <v>5412</v>
      </c>
      <c r="E254" s="44">
        <v>4668</v>
      </c>
      <c r="F254" s="44">
        <v>0</v>
      </c>
      <c r="G254" s="44">
        <v>0</v>
      </c>
      <c r="H254" s="44">
        <v>3</v>
      </c>
      <c r="I254" s="44">
        <v>731</v>
      </c>
      <c r="J254" s="44">
        <v>7</v>
      </c>
      <c r="K254" s="44">
        <v>0</v>
      </c>
      <c r="L254" s="44">
        <v>1</v>
      </c>
      <c r="M254" s="44">
        <v>0</v>
      </c>
      <c r="N254" s="44">
        <v>0</v>
      </c>
      <c r="O254" s="44">
        <v>0</v>
      </c>
      <c r="P254" s="44">
        <v>0</v>
      </c>
      <c r="Q254" s="44">
        <v>0</v>
      </c>
      <c r="R254" s="44">
        <v>0</v>
      </c>
      <c r="S254" s="44">
        <v>0</v>
      </c>
      <c r="T254" s="44">
        <v>2</v>
      </c>
      <c r="U254" s="44">
        <v>0</v>
      </c>
    </row>
    <row r="255" spans="1:21" ht="17.25" customHeight="1" x14ac:dyDescent="0.25">
      <c r="A255" s="43" t="s">
        <v>264</v>
      </c>
      <c r="B255" s="44">
        <v>341</v>
      </c>
      <c r="C255" s="44">
        <v>418</v>
      </c>
      <c r="D255" s="44">
        <v>3649</v>
      </c>
      <c r="E255" s="44">
        <v>3139</v>
      </c>
      <c r="F255" s="44">
        <v>0</v>
      </c>
      <c r="G255" s="44">
        <v>0</v>
      </c>
      <c r="H255" s="44">
        <v>1</v>
      </c>
      <c r="I255" s="44">
        <v>507</v>
      </c>
      <c r="J255" s="44">
        <v>0</v>
      </c>
      <c r="K255" s="44">
        <v>0</v>
      </c>
      <c r="L255" s="44">
        <v>0</v>
      </c>
      <c r="M255" s="44">
        <v>0</v>
      </c>
      <c r="N255" s="44">
        <v>0</v>
      </c>
      <c r="O255" s="44">
        <v>0</v>
      </c>
      <c r="P255" s="44">
        <v>0</v>
      </c>
      <c r="Q255" s="44">
        <v>0</v>
      </c>
      <c r="R255" s="44">
        <v>0</v>
      </c>
      <c r="S255" s="44">
        <v>0</v>
      </c>
      <c r="T255" s="44">
        <v>2</v>
      </c>
      <c r="U255" s="44">
        <v>0</v>
      </c>
    </row>
    <row r="256" spans="1:21" ht="17.25" customHeight="1" x14ac:dyDescent="0.25">
      <c r="A256" s="43" t="s">
        <v>265</v>
      </c>
      <c r="B256" s="44">
        <v>339</v>
      </c>
      <c r="C256" s="44">
        <v>533</v>
      </c>
      <c r="D256" s="44">
        <v>4765</v>
      </c>
      <c r="E256" s="44">
        <v>4155</v>
      </c>
      <c r="F256" s="44">
        <v>0</v>
      </c>
      <c r="G256" s="44">
        <v>0</v>
      </c>
      <c r="H256" s="44">
        <v>3</v>
      </c>
      <c r="I256" s="44">
        <v>502</v>
      </c>
      <c r="J256" s="44">
        <v>102</v>
      </c>
      <c r="K256" s="44">
        <v>1</v>
      </c>
      <c r="L256" s="44">
        <v>0</v>
      </c>
      <c r="M256" s="44">
        <v>0</v>
      </c>
      <c r="N256" s="44">
        <v>0</v>
      </c>
      <c r="O256" s="44">
        <v>0</v>
      </c>
      <c r="P256" s="44">
        <v>0</v>
      </c>
      <c r="Q256" s="44">
        <v>0</v>
      </c>
      <c r="R256" s="44">
        <v>0</v>
      </c>
      <c r="S256" s="44">
        <v>0</v>
      </c>
      <c r="T256" s="44">
        <v>2</v>
      </c>
      <c r="U256" s="44">
        <v>0</v>
      </c>
    </row>
    <row r="257" spans="1:21" ht="17.25" customHeight="1" x14ac:dyDescent="0.25">
      <c r="A257" s="43" t="s">
        <v>266</v>
      </c>
      <c r="B257" s="44">
        <v>193</v>
      </c>
      <c r="C257" s="44">
        <v>599</v>
      </c>
      <c r="D257" s="44">
        <v>5125</v>
      </c>
      <c r="E257" s="44">
        <v>4533</v>
      </c>
      <c r="F257" s="44">
        <v>0</v>
      </c>
      <c r="G257" s="44">
        <v>0</v>
      </c>
      <c r="H257" s="44">
        <v>1</v>
      </c>
      <c r="I257" s="44">
        <v>563</v>
      </c>
      <c r="J257" s="44">
        <v>22</v>
      </c>
      <c r="K257" s="44">
        <v>0</v>
      </c>
      <c r="L257" s="44">
        <v>4</v>
      </c>
      <c r="M257" s="44">
        <v>0</v>
      </c>
      <c r="N257" s="44">
        <v>0</v>
      </c>
      <c r="O257" s="44">
        <v>0</v>
      </c>
      <c r="P257" s="44">
        <v>0</v>
      </c>
      <c r="Q257" s="44">
        <v>0</v>
      </c>
      <c r="R257" s="44">
        <v>0</v>
      </c>
      <c r="S257" s="44">
        <v>0</v>
      </c>
      <c r="T257" s="44">
        <v>2</v>
      </c>
      <c r="U257" s="44">
        <v>0</v>
      </c>
    </row>
    <row r="258" spans="1:21" ht="17.25" customHeight="1" x14ac:dyDescent="0.25">
      <c r="A258" s="42" t="s">
        <v>900</v>
      </c>
      <c r="B258" s="42">
        <f>SUM(B259:B265)</f>
        <v>5097</v>
      </c>
      <c r="C258" s="42">
        <f t="shared" ref="C258:U258" si="14">SUM(C259:C265)</f>
        <v>5521</v>
      </c>
      <c r="D258" s="42">
        <f t="shared" si="14"/>
        <v>134629</v>
      </c>
      <c r="E258" s="42">
        <f t="shared" si="14"/>
        <v>108002</v>
      </c>
      <c r="F258" s="42">
        <f t="shared" si="14"/>
        <v>0</v>
      </c>
      <c r="G258" s="42">
        <f t="shared" si="14"/>
        <v>0</v>
      </c>
      <c r="H258" s="42">
        <f t="shared" si="14"/>
        <v>106</v>
      </c>
      <c r="I258" s="42">
        <f t="shared" si="14"/>
        <v>25447</v>
      </c>
      <c r="J258" s="42">
        <f t="shared" si="14"/>
        <v>410</v>
      </c>
      <c r="K258" s="42">
        <f t="shared" si="14"/>
        <v>0</v>
      </c>
      <c r="L258" s="42">
        <f t="shared" si="14"/>
        <v>306</v>
      </c>
      <c r="M258" s="42">
        <f t="shared" si="14"/>
        <v>225</v>
      </c>
      <c r="N258" s="42">
        <f t="shared" si="14"/>
        <v>41</v>
      </c>
      <c r="O258" s="42">
        <f t="shared" si="14"/>
        <v>0</v>
      </c>
      <c r="P258" s="42">
        <f t="shared" si="14"/>
        <v>0</v>
      </c>
      <c r="Q258" s="42">
        <f t="shared" si="14"/>
        <v>0</v>
      </c>
      <c r="R258" s="42">
        <f t="shared" si="14"/>
        <v>0</v>
      </c>
      <c r="S258" s="42">
        <f t="shared" si="14"/>
        <v>78</v>
      </c>
      <c r="T258" s="42">
        <f t="shared" si="14"/>
        <v>14</v>
      </c>
      <c r="U258" s="42">
        <f t="shared" si="14"/>
        <v>0</v>
      </c>
    </row>
    <row r="259" spans="1:21" ht="17.25" customHeight="1" x14ac:dyDescent="0.25">
      <c r="A259" s="43" t="s">
        <v>268</v>
      </c>
      <c r="B259" s="44">
        <v>725</v>
      </c>
      <c r="C259" s="44">
        <v>0</v>
      </c>
      <c r="D259" s="44">
        <v>8368</v>
      </c>
      <c r="E259" s="44">
        <v>5214</v>
      </c>
      <c r="F259" s="44">
        <v>0</v>
      </c>
      <c r="G259" s="44">
        <v>0</v>
      </c>
      <c r="H259" s="44">
        <v>6</v>
      </c>
      <c r="I259" s="44">
        <v>3117</v>
      </c>
      <c r="J259" s="44">
        <v>10</v>
      </c>
      <c r="K259" s="44">
        <v>0</v>
      </c>
      <c r="L259" s="44">
        <v>6</v>
      </c>
      <c r="M259" s="44">
        <v>9</v>
      </c>
      <c r="N259" s="44">
        <v>0</v>
      </c>
      <c r="O259" s="44">
        <v>0</v>
      </c>
      <c r="P259" s="44">
        <v>0</v>
      </c>
      <c r="Q259" s="44">
        <v>0</v>
      </c>
      <c r="R259" s="44">
        <v>0</v>
      </c>
      <c r="S259" s="44">
        <v>4</v>
      </c>
      <c r="T259" s="44">
        <v>2</v>
      </c>
      <c r="U259" s="44">
        <v>0</v>
      </c>
    </row>
    <row r="260" spans="1:21" ht="17.25" customHeight="1" x14ac:dyDescent="0.25">
      <c r="A260" s="43" t="s">
        <v>269</v>
      </c>
      <c r="B260" s="44">
        <v>2130</v>
      </c>
      <c r="C260" s="44">
        <v>2283</v>
      </c>
      <c r="D260" s="44">
        <v>86986</v>
      </c>
      <c r="E260" s="44">
        <v>71304</v>
      </c>
      <c r="F260" s="44">
        <v>0</v>
      </c>
      <c r="G260" s="44">
        <v>0</v>
      </c>
      <c r="H260" s="44">
        <v>62</v>
      </c>
      <c r="I260" s="44">
        <v>14832</v>
      </c>
      <c r="J260" s="44">
        <v>295</v>
      </c>
      <c r="K260" s="44">
        <v>0</v>
      </c>
      <c r="L260" s="44">
        <v>239</v>
      </c>
      <c r="M260" s="44">
        <v>141</v>
      </c>
      <c r="N260" s="44">
        <v>39</v>
      </c>
      <c r="O260" s="44">
        <v>0</v>
      </c>
      <c r="P260" s="44">
        <v>0</v>
      </c>
      <c r="Q260" s="44">
        <v>0</v>
      </c>
      <c r="R260" s="44">
        <v>0</v>
      </c>
      <c r="S260" s="44">
        <v>72</v>
      </c>
      <c r="T260" s="44">
        <v>2</v>
      </c>
      <c r="U260" s="44">
        <v>0</v>
      </c>
    </row>
    <row r="261" spans="1:21" ht="17.25" customHeight="1" x14ac:dyDescent="0.25">
      <c r="A261" s="43" t="s">
        <v>270</v>
      </c>
      <c r="B261" s="44">
        <v>559</v>
      </c>
      <c r="C261" s="44">
        <v>969</v>
      </c>
      <c r="D261" s="44">
        <v>9845</v>
      </c>
      <c r="E261" s="44">
        <v>7359</v>
      </c>
      <c r="F261" s="44">
        <v>0</v>
      </c>
      <c r="G261" s="44">
        <v>0</v>
      </c>
      <c r="H261" s="44">
        <v>9</v>
      </c>
      <c r="I261" s="44">
        <v>2392</v>
      </c>
      <c r="J261" s="44">
        <v>41</v>
      </c>
      <c r="K261" s="44">
        <v>0</v>
      </c>
      <c r="L261" s="44">
        <v>27</v>
      </c>
      <c r="M261" s="44">
        <v>14</v>
      </c>
      <c r="N261" s="44">
        <v>1</v>
      </c>
      <c r="O261" s="44">
        <v>0</v>
      </c>
      <c r="P261" s="44">
        <v>0</v>
      </c>
      <c r="Q261" s="44">
        <v>0</v>
      </c>
      <c r="R261" s="44">
        <v>0</v>
      </c>
      <c r="S261" s="44">
        <v>0</v>
      </c>
      <c r="T261" s="44">
        <v>2</v>
      </c>
      <c r="U261" s="44">
        <v>0</v>
      </c>
    </row>
    <row r="262" spans="1:21" ht="17.25" customHeight="1" x14ac:dyDescent="0.25">
      <c r="A262" s="43" t="s">
        <v>271</v>
      </c>
      <c r="B262" s="44">
        <v>555</v>
      </c>
      <c r="C262" s="44">
        <v>620</v>
      </c>
      <c r="D262" s="44">
        <v>8698</v>
      </c>
      <c r="E262" s="44">
        <v>7016</v>
      </c>
      <c r="F262" s="44">
        <v>0</v>
      </c>
      <c r="G262" s="44">
        <v>0</v>
      </c>
      <c r="H262" s="44">
        <v>9</v>
      </c>
      <c r="I262" s="44">
        <v>1601</v>
      </c>
      <c r="J262" s="44">
        <v>32</v>
      </c>
      <c r="K262" s="44">
        <v>0</v>
      </c>
      <c r="L262" s="44">
        <v>10</v>
      </c>
      <c r="M262" s="44">
        <v>27</v>
      </c>
      <c r="N262" s="44">
        <v>1</v>
      </c>
      <c r="O262" s="44">
        <v>0</v>
      </c>
      <c r="P262" s="44">
        <v>0</v>
      </c>
      <c r="Q262" s="44">
        <v>0</v>
      </c>
      <c r="R262" s="44">
        <v>0</v>
      </c>
      <c r="S262" s="44">
        <v>0</v>
      </c>
      <c r="T262" s="44">
        <v>2</v>
      </c>
      <c r="U262" s="44">
        <v>0</v>
      </c>
    </row>
    <row r="263" spans="1:21" ht="17.25" customHeight="1" x14ac:dyDescent="0.25">
      <c r="A263" s="43" t="s">
        <v>272</v>
      </c>
      <c r="B263" s="44">
        <v>303</v>
      </c>
      <c r="C263" s="44">
        <v>439</v>
      </c>
      <c r="D263" s="44">
        <v>8612</v>
      </c>
      <c r="E263" s="44">
        <v>7641</v>
      </c>
      <c r="F263" s="44">
        <v>0</v>
      </c>
      <c r="G263" s="44">
        <v>0</v>
      </c>
      <c r="H263" s="44">
        <v>10</v>
      </c>
      <c r="I263" s="44">
        <v>917</v>
      </c>
      <c r="J263" s="44">
        <v>14</v>
      </c>
      <c r="K263" s="44">
        <v>0</v>
      </c>
      <c r="L263" s="44">
        <v>16</v>
      </c>
      <c r="M263" s="44">
        <v>12</v>
      </c>
      <c r="N263" s="44">
        <v>0</v>
      </c>
      <c r="O263" s="44">
        <v>0</v>
      </c>
      <c r="P263" s="44">
        <v>0</v>
      </c>
      <c r="Q263" s="44">
        <v>0</v>
      </c>
      <c r="R263" s="44">
        <v>0</v>
      </c>
      <c r="S263" s="44">
        <v>0</v>
      </c>
      <c r="T263" s="44">
        <v>2</v>
      </c>
      <c r="U263" s="44">
        <v>0</v>
      </c>
    </row>
    <row r="264" spans="1:21" ht="17.25" customHeight="1" x14ac:dyDescent="0.25">
      <c r="A264" s="43" t="s">
        <v>273</v>
      </c>
      <c r="B264" s="44">
        <v>414</v>
      </c>
      <c r="C264" s="44">
        <v>714</v>
      </c>
      <c r="D264" s="44">
        <v>6968</v>
      </c>
      <c r="E264" s="44">
        <v>5260</v>
      </c>
      <c r="F264" s="44">
        <v>0</v>
      </c>
      <c r="G264" s="44">
        <v>0</v>
      </c>
      <c r="H264" s="44">
        <v>7</v>
      </c>
      <c r="I264" s="44">
        <v>1676</v>
      </c>
      <c r="J264" s="44">
        <v>6</v>
      </c>
      <c r="K264" s="44">
        <v>0</v>
      </c>
      <c r="L264" s="44">
        <v>6</v>
      </c>
      <c r="M264" s="44">
        <v>11</v>
      </c>
      <c r="N264" s="44">
        <v>0</v>
      </c>
      <c r="O264" s="44">
        <v>0</v>
      </c>
      <c r="P264" s="44">
        <v>0</v>
      </c>
      <c r="Q264" s="44">
        <v>0</v>
      </c>
      <c r="R264" s="44">
        <v>0</v>
      </c>
      <c r="S264" s="44">
        <v>0</v>
      </c>
      <c r="T264" s="44">
        <v>2</v>
      </c>
      <c r="U264" s="44">
        <v>0</v>
      </c>
    </row>
    <row r="265" spans="1:21" ht="17.25" customHeight="1" x14ac:dyDescent="0.25">
      <c r="A265" s="43" t="s">
        <v>274</v>
      </c>
      <c r="B265" s="44">
        <v>411</v>
      </c>
      <c r="C265" s="44">
        <v>496</v>
      </c>
      <c r="D265" s="44">
        <v>5152</v>
      </c>
      <c r="E265" s="44">
        <v>4208</v>
      </c>
      <c r="F265" s="44">
        <v>0</v>
      </c>
      <c r="G265" s="44">
        <v>0</v>
      </c>
      <c r="H265" s="44">
        <v>3</v>
      </c>
      <c r="I265" s="44">
        <v>912</v>
      </c>
      <c r="J265" s="44">
        <v>12</v>
      </c>
      <c r="K265" s="44">
        <v>0</v>
      </c>
      <c r="L265" s="44">
        <v>2</v>
      </c>
      <c r="M265" s="44">
        <v>11</v>
      </c>
      <c r="N265" s="44">
        <v>0</v>
      </c>
      <c r="O265" s="44">
        <v>0</v>
      </c>
      <c r="P265" s="44">
        <v>0</v>
      </c>
      <c r="Q265" s="44">
        <v>0</v>
      </c>
      <c r="R265" s="44">
        <v>0</v>
      </c>
      <c r="S265" s="44">
        <v>2</v>
      </c>
      <c r="T265" s="44">
        <v>2</v>
      </c>
      <c r="U265" s="44">
        <v>0</v>
      </c>
    </row>
    <row r="266" spans="1:21" ht="17.25" customHeight="1" x14ac:dyDescent="0.25">
      <c r="A266" s="42" t="s">
        <v>901</v>
      </c>
      <c r="B266" s="42">
        <f>SUM(B267:B294)</f>
        <v>12852</v>
      </c>
      <c r="C266" s="42">
        <f t="shared" ref="C266:U266" si="15">SUM(C267:C294)</f>
        <v>13546</v>
      </c>
      <c r="D266" s="42">
        <f t="shared" si="15"/>
        <v>201663</v>
      </c>
      <c r="E266" s="42">
        <f t="shared" si="15"/>
        <v>174027</v>
      </c>
      <c r="F266" s="42">
        <f t="shared" si="15"/>
        <v>0</v>
      </c>
      <c r="G266" s="42">
        <f t="shared" si="15"/>
        <v>0</v>
      </c>
      <c r="H266" s="42">
        <f t="shared" si="15"/>
        <v>51</v>
      </c>
      <c r="I266" s="42">
        <f t="shared" si="15"/>
        <v>27307</v>
      </c>
      <c r="J266" s="42">
        <f t="shared" si="15"/>
        <v>255</v>
      </c>
      <c r="K266" s="42">
        <f t="shared" si="15"/>
        <v>0</v>
      </c>
      <c r="L266" s="42">
        <f t="shared" si="15"/>
        <v>0</v>
      </c>
      <c r="M266" s="42">
        <f t="shared" si="15"/>
        <v>3</v>
      </c>
      <c r="N266" s="42">
        <f t="shared" si="15"/>
        <v>0</v>
      </c>
      <c r="O266" s="42">
        <f t="shared" si="15"/>
        <v>0</v>
      </c>
      <c r="P266" s="42">
        <f t="shared" si="15"/>
        <v>0</v>
      </c>
      <c r="Q266" s="42">
        <f t="shared" si="15"/>
        <v>0</v>
      </c>
      <c r="R266" s="42">
        <f t="shared" si="15"/>
        <v>0</v>
      </c>
      <c r="S266" s="42">
        <f t="shared" si="15"/>
        <v>18</v>
      </c>
      <c r="T266" s="42">
        <f t="shared" si="15"/>
        <v>2</v>
      </c>
      <c r="U266" s="42">
        <f t="shared" si="15"/>
        <v>0</v>
      </c>
    </row>
    <row r="267" spans="1:21" ht="17.25" customHeight="1" x14ac:dyDescent="0.25">
      <c r="A267" s="43" t="s">
        <v>276</v>
      </c>
      <c r="B267" s="44">
        <v>387</v>
      </c>
      <c r="C267" s="44">
        <v>297</v>
      </c>
      <c r="D267" s="44">
        <v>4838</v>
      </c>
      <c r="E267" s="44">
        <v>3928</v>
      </c>
      <c r="F267" s="44">
        <v>0</v>
      </c>
      <c r="G267" s="44">
        <v>0</v>
      </c>
      <c r="H267" s="44">
        <v>0</v>
      </c>
      <c r="I267" s="44">
        <v>905</v>
      </c>
      <c r="J267" s="44">
        <v>0</v>
      </c>
      <c r="K267" s="44">
        <v>0</v>
      </c>
      <c r="L267" s="44">
        <v>0</v>
      </c>
      <c r="M267" s="44">
        <v>0</v>
      </c>
      <c r="N267" s="44">
        <v>0</v>
      </c>
      <c r="O267" s="44">
        <v>0</v>
      </c>
      <c r="P267" s="44">
        <v>0</v>
      </c>
      <c r="Q267" s="44">
        <v>0</v>
      </c>
      <c r="R267" s="44">
        <v>0</v>
      </c>
      <c r="S267" s="44">
        <v>5</v>
      </c>
      <c r="T267" s="44">
        <v>0</v>
      </c>
      <c r="U267" s="44">
        <v>0</v>
      </c>
    </row>
    <row r="268" spans="1:21" ht="17.25" customHeight="1" x14ac:dyDescent="0.25">
      <c r="A268" s="43" t="s">
        <v>277</v>
      </c>
      <c r="B268" s="44">
        <v>360</v>
      </c>
      <c r="C268" s="44">
        <v>130</v>
      </c>
      <c r="D268" s="44">
        <v>5944</v>
      </c>
      <c r="E268" s="44">
        <v>4014</v>
      </c>
      <c r="F268" s="44">
        <v>0</v>
      </c>
      <c r="G268" s="44">
        <v>0</v>
      </c>
      <c r="H268" s="44">
        <v>0</v>
      </c>
      <c r="I268" s="44">
        <v>1930</v>
      </c>
      <c r="J268" s="44">
        <v>0</v>
      </c>
      <c r="K268" s="44">
        <v>0</v>
      </c>
      <c r="L268" s="44">
        <v>0</v>
      </c>
      <c r="M268" s="44">
        <v>0</v>
      </c>
      <c r="N268" s="44">
        <v>0</v>
      </c>
      <c r="O268" s="44">
        <v>0</v>
      </c>
      <c r="P268" s="44">
        <v>0</v>
      </c>
      <c r="Q268" s="44">
        <v>0</v>
      </c>
      <c r="R268" s="44">
        <v>0</v>
      </c>
      <c r="S268" s="44">
        <v>0</v>
      </c>
      <c r="T268" s="44">
        <v>0</v>
      </c>
      <c r="U268" s="44">
        <v>0</v>
      </c>
    </row>
    <row r="269" spans="1:21" ht="17.25" customHeight="1" x14ac:dyDescent="0.25">
      <c r="A269" s="43" t="s">
        <v>278</v>
      </c>
      <c r="B269" s="44">
        <v>416</v>
      </c>
      <c r="C269" s="44">
        <v>777</v>
      </c>
      <c r="D269" s="44">
        <v>4887</v>
      </c>
      <c r="E269" s="44">
        <v>3909</v>
      </c>
      <c r="F269" s="44">
        <v>0</v>
      </c>
      <c r="G269" s="44">
        <v>0</v>
      </c>
      <c r="H269" s="44">
        <v>0</v>
      </c>
      <c r="I269" s="44">
        <v>953</v>
      </c>
      <c r="J269" s="44">
        <v>25</v>
      </c>
      <c r="K269" s="44">
        <v>0</v>
      </c>
      <c r="L269" s="44">
        <v>0</v>
      </c>
      <c r="M269" s="44">
        <v>0</v>
      </c>
      <c r="N269" s="44">
        <v>0</v>
      </c>
      <c r="O269" s="44">
        <v>0</v>
      </c>
      <c r="P269" s="44">
        <v>0</v>
      </c>
      <c r="Q269" s="44">
        <v>0</v>
      </c>
      <c r="R269" s="44">
        <v>0</v>
      </c>
      <c r="S269" s="44">
        <v>0</v>
      </c>
      <c r="T269" s="44">
        <v>0</v>
      </c>
      <c r="U269" s="44">
        <v>0</v>
      </c>
    </row>
    <row r="270" spans="1:21" ht="17.25" customHeight="1" x14ac:dyDescent="0.25">
      <c r="A270" s="43" t="s">
        <v>279</v>
      </c>
      <c r="B270" s="44">
        <v>377</v>
      </c>
      <c r="C270" s="44">
        <v>274</v>
      </c>
      <c r="D270" s="44">
        <v>6020</v>
      </c>
      <c r="E270" s="44">
        <v>4737</v>
      </c>
      <c r="F270" s="44">
        <v>0</v>
      </c>
      <c r="G270" s="44">
        <v>0</v>
      </c>
      <c r="H270" s="44">
        <v>0</v>
      </c>
      <c r="I270" s="44">
        <v>1283</v>
      </c>
      <c r="J270" s="44">
        <v>0</v>
      </c>
      <c r="K270" s="44">
        <v>0</v>
      </c>
      <c r="L270" s="44">
        <v>0</v>
      </c>
      <c r="M270" s="44">
        <v>0</v>
      </c>
      <c r="N270" s="44">
        <v>0</v>
      </c>
      <c r="O270" s="44">
        <v>0</v>
      </c>
      <c r="P270" s="44">
        <v>0</v>
      </c>
      <c r="Q270" s="44">
        <v>0</v>
      </c>
      <c r="R270" s="44">
        <v>0</v>
      </c>
      <c r="S270" s="44">
        <v>0</v>
      </c>
      <c r="T270" s="44">
        <v>0</v>
      </c>
      <c r="U270" s="44">
        <v>0</v>
      </c>
    </row>
    <row r="271" spans="1:21" ht="17.25" customHeight="1" x14ac:dyDescent="0.25">
      <c r="A271" s="43" t="s">
        <v>280</v>
      </c>
      <c r="B271" s="44">
        <v>485</v>
      </c>
      <c r="C271" s="44">
        <v>151</v>
      </c>
      <c r="D271" s="44">
        <v>4645</v>
      </c>
      <c r="E271" s="44">
        <v>3915</v>
      </c>
      <c r="F271" s="44">
        <v>0</v>
      </c>
      <c r="G271" s="44">
        <v>0</v>
      </c>
      <c r="H271" s="44">
        <v>0</v>
      </c>
      <c r="I271" s="44">
        <v>727</v>
      </c>
      <c r="J271" s="44">
        <v>1</v>
      </c>
      <c r="K271" s="44">
        <v>0</v>
      </c>
      <c r="L271" s="44">
        <v>0</v>
      </c>
      <c r="M271" s="44">
        <v>2</v>
      </c>
      <c r="N271" s="44">
        <v>0</v>
      </c>
      <c r="O271" s="44">
        <v>0</v>
      </c>
      <c r="P271" s="44">
        <v>0</v>
      </c>
      <c r="Q271" s="44">
        <v>0</v>
      </c>
      <c r="R271" s="44">
        <v>0</v>
      </c>
      <c r="S271" s="44">
        <v>0</v>
      </c>
      <c r="T271" s="44">
        <v>0</v>
      </c>
      <c r="U271" s="44">
        <v>0</v>
      </c>
    </row>
    <row r="272" spans="1:21" ht="17.25" customHeight="1" x14ac:dyDescent="0.25">
      <c r="A272" s="43" t="s">
        <v>281</v>
      </c>
      <c r="B272" s="44">
        <v>278</v>
      </c>
      <c r="C272" s="44">
        <v>0</v>
      </c>
      <c r="D272" s="44">
        <v>4228</v>
      </c>
      <c r="E272" s="44">
        <v>3605</v>
      </c>
      <c r="F272" s="44">
        <v>0</v>
      </c>
      <c r="G272" s="44">
        <v>0</v>
      </c>
      <c r="H272" s="44">
        <v>0</v>
      </c>
      <c r="I272" s="44">
        <v>621</v>
      </c>
      <c r="J272" s="44">
        <v>2</v>
      </c>
      <c r="K272" s="44">
        <v>0</v>
      </c>
      <c r="L272" s="44">
        <v>0</v>
      </c>
      <c r="M272" s="44">
        <v>0</v>
      </c>
      <c r="N272" s="44">
        <v>0</v>
      </c>
      <c r="O272" s="44">
        <v>0</v>
      </c>
      <c r="P272" s="44">
        <v>0</v>
      </c>
      <c r="Q272" s="44">
        <v>0</v>
      </c>
      <c r="R272" s="44">
        <v>0</v>
      </c>
      <c r="S272" s="44">
        <v>0</v>
      </c>
      <c r="T272" s="44">
        <v>0</v>
      </c>
      <c r="U272" s="44">
        <v>0</v>
      </c>
    </row>
    <row r="273" spans="1:21" ht="17.25" customHeight="1" x14ac:dyDescent="0.25">
      <c r="A273" s="43" t="s">
        <v>282</v>
      </c>
      <c r="B273" s="44">
        <v>392</v>
      </c>
      <c r="C273" s="44">
        <v>497</v>
      </c>
      <c r="D273" s="44">
        <v>4130</v>
      </c>
      <c r="E273" s="44">
        <v>3859</v>
      </c>
      <c r="F273" s="44">
        <v>0</v>
      </c>
      <c r="G273" s="44">
        <v>0</v>
      </c>
      <c r="H273" s="44">
        <v>0</v>
      </c>
      <c r="I273" s="44">
        <v>271</v>
      </c>
      <c r="J273" s="44">
        <v>0</v>
      </c>
      <c r="K273" s="44">
        <v>0</v>
      </c>
      <c r="L273" s="44">
        <v>0</v>
      </c>
      <c r="M273" s="44">
        <v>0</v>
      </c>
      <c r="N273" s="44">
        <v>0</v>
      </c>
      <c r="O273" s="44">
        <v>0</v>
      </c>
      <c r="P273" s="44">
        <v>0</v>
      </c>
      <c r="Q273" s="44">
        <v>0</v>
      </c>
      <c r="R273" s="44">
        <v>0</v>
      </c>
      <c r="S273" s="44">
        <v>0</v>
      </c>
      <c r="T273" s="44">
        <v>0</v>
      </c>
      <c r="U273" s="44">
        <v>0</v>
      </c>
    </row>
    <row r="274" spans="1:21" ht="17.25" customHeight="1" x14ac:dyDescent="0.25">
      <c r="A274" s="43" t="s">
        <v>283</v>
      </c>
      <c r="B274" s="44">
        <v>432</v>
      </c>
      <c r="C274" s="44">
        <v>443</v>
      </c>
      <c r="D274" s="44">
        <v>3949</v>
      </c>
      <c r="E274" s="44">
        <v>3604</v>
      </c>
      <c r="F274" s="44">
        <v>0</v>
      </c>
      <c r="G274" s="44">
        <v>0</v>
      </c>
      <c r="H274" s="44">
        <v>0</v>
      </c>
      <c r="I274" s="44">
        <v>344</v>
      </c>
      <c r="J274" s="44">
        <v>1</v>
      </c>
      <c r="K274" s="44">
        <v>0</v>
      </c>
      <c r="L274" s="44">
        <v>0</v>
      </c>
      <c r="M274" s="44">
        <v>0</v>
      </c>
      <c r="N274" s="44">
        <v>0</v>
      </c>
      <c r="O274" s="44">
        <v>0</v>
      </c>
      <c r="P274" s="44">
        <v>0</v>
      </c>
      <c r="Q274" s="44">
        <v>0</v>
      </c>
      <c r="R274" s="44">
        <v>0</v>
      </c>
      <c r="S274" s="44">
        <v>0</v>
      </c>
      <c r="T274" s="44">
        <v>0</v>
      </c>
      <c r="U274" s="44">
        <v>0</v>
      </c>
    </row>
    <row r="275" spans="1:21" ht="17.25" customHeight="1" x14ac:dyDescent="0.25">
      <c r="A275" s="43" t="s">
        <v>284</v>
      </c>
      <c r="B275" s="44">
        <v>296</v>
      </c>
      <c r="C275" s="44">
        <v>130</v>
      </c>
      <c r="D275" s="44">
        <v>4641</v>
      </c>
      <c r="E275" s="44">
        <v>4303</v>
      </c>
      <c r="F275" s="44">
        <v>0</v>
      </c>
      <c r="G275" s="44">
        <v>0</v>
      </c>
      <c r="H275" s="44">
        <v>0</v>
      </c>
      <c r="I275" s="44">
        <v>338</v>
      </c>
      <c r="J275" s="44">
        <v>0</v>
      </c>
      <c r="K275" s="44">
        <v>0</v>
      </c>
      <c r="L275" s="44">
        <v>0</v>
      </c>
      <c r="M275" s="44">
        <v>0</v>
      </c>
      <c r="N275" s="44">
        <v>0</v>
      </c>
      <c r="O275" s="44">
        <v>0</v>
      </c>
      <c r="P275" s="44">
        <v>0</v>
      </c>
      <c r="Q275" s="44">
        <v>0</v>
      </c>
      <c r="R275" s="44">
        <v>0</v>
      </c>
      <c r="S275" s="44">
        <v>0</v>
      </c>
      <c r="T275" s="44">
        <v>0</v>
      </c>
      <c r="U275" s="44">
        <v>0</v>
      </c>
    </row>
    <row r="276" spans="1:21" ht="17.25" customHeight="1" x14ac:dyDescent="0.25">
      <c r="A276" s="43" t="s">
        <v>285</v>
      </c>
      <c r="B276" s="44">
        <v>583</v>
      </c>
      <c r="C276" s="44">
        <v>1124</v>
      </c>
      <c r="D276" s="44">
        <v>14052</v>
      </c>
      <c r="E276" s="44">
        <v>12791</v>
      </c>
      <c r="F276" s="44">
        <v>0</v>
      </c>
      <c r="G276" s="44">
        <v>0</v>
      </c>
      <c r="H276" s="44">
        <v>0</v>
      </c>
      <c r="I276" s="44">
        <v>1236</v>
      </c>
      <c r="J276" s="44">
        <v>25</v>
      </c>
      <c r="K276" s="44">
        <v>0</v>
      </c>
      <c r="L276" s="44">
        <v>0</v>
      </c>
      <c r="M276" s="44">
        <v>0</v>
      </c>
      <c r="N276" s="44">
        <v>0</v>
      </c>
      <c r="O276" s="44">
        <v>0</v>
      </c>
      <c r="P276" s="44">
        <v>0</v>
      </c>
      <c r="Q276" s="44">
        <v>0</v>
      </c>
      <c r="R276" s="44">
        <v>0</v>
      </c>
      <c r="S276" s="44">
        <v>0</v>
      </c>
      <c r="T276" s="44">
        <v>0</v>
      </c>
      <c r="U276" s="44">
        <v>0</v>
      </c>
    </row>
    <row r="277" spans="1:21" ht="17.25" customHeight="1" x14ac:dyDescent="0.25">
      <c r="A277" s="43" t="s">
        <v>286</v>
      </c>
      <c r="B277" s="44">
        <v>282</v>
      </c>
      <c r="C277" s="44">
        <v>458</v>
      </c>
      <c r="D277" s="44">
        <v>3665</v>
      </c>
      <c r="E277" s="44">
        <v>3399</v>
      </c>
      <c r="F277" s="44">
        <v>0</v>
      </c>
      <c r="G277" s="44">
        <v>0</v>
      </c>
      <c r="H277" s="44">
        <v>0</v>
      </c>
      <c r="I277" s="44">
        <v>266</v>
      </c>
      <c r="J277" s="44">
        <v>0</v>
      </c>
      <c r="K277" s="44">
        <v>0</v>
      </c>
      <c r="L277" s="44">
        <v>0</v>
      </c>
      <c r="M277" s="44">
        <v>0</v>
      </c>
      <c r="N277" s="44">
        <v>0</v>
      </c>
      <c r="O277" s="44">
        <v>0</v>
      </c>
      <c r="P277" s="44">
        <v>0</v>
      </c>
      <c r="Q277" s="44">
        <v>0</v>
      </c>
      <c r="R277" s="44">
        <v>0</v>
      </c>
      <c r="S277" s="44">
        <v>0</v>
      </c>
      <c r="T277" s="44">
        <v>0</v>
      </c>
      <c r="U277" s="44">
        <v>0</v>
      </c>
    </row>
    <row r="278" spans="1:21" ht="17.25" customHeight="1" x14ac:dyDescent="0.25">
      <c r="A278" s="43" t="s">
        <v>287</v>
      </c>
      <c r="B278" s="44">
        <v>364</v>
      </c>
      <c r="C278" s="44">
        <v>717</v>
      </c>
      <c r="D278" s="44">
        <v>4274</v>
      </c>
      <c r="E278" s="44">
        <v>3173</v>
      </c>
      <c r="F278" s="44">
        <v>0</v>
      </c>
      <c r="G278" s="44">
        <v>0</v>
      </c>
      <c r="H278" s="44">
        <v>0</v>
      </c>
      <c r="I278" s="44">
        <v>1101</v>
      </c>
      <c r="J278" s="44">
        <v>0</v>
      </c>
      <c r="K278" s="44">
        <v>0</v>
      </c>
      <c r="L278" s="44">
        <v>0</v>
      </c>
      <c r="M278" s="44">
        <v>0</v>
      </c>
      <c r="N278" s="44">
        <v>0</v>
      </c>
      <c r="O278" s="44">
        <v>0</v>
      </c>
      <c r="P278" s="44">
        <v>0</v>
      </c>
      <c r="Q278" s="44">
        <v>0</v>
      </c>
      <c r="R278" s="44">
        <v>0</v>
      </c>
      <c r="S278" s="44">
        <v>0</v>
      </c>
      <c r="T278" s="44">
        <v>0</v>
      </c>
      <c r="U278" s="44">
        <v>0</v>
      </c>
    </row>
    <row r="279" spans="1:21" ht="17.25" customHeight="1" x14ac:dyDescent="0.25">
      <c r="A279" s="43" t="s">
        <v>288</v>
      </c>
      <c r="B279" s="44">
        <v>2398</v>
      </c>
      <c r="C279" s="44">
        <v>2786</v>
      </c>
      <c r="D279" s="44">
        <v>50716</v>
      </c>
      <c r="E279" s="44">
        <v>44478</v>
      </c>
      <c r="F279" s="44">
        <v>0</v>
      </c>
      <c r="G279" s="44">
        <v>0</v>
      </c>
      <c r="H279" s="44">
        <v>37</v>
      </c>
      <c r="I279" s="44">
        <v>6030</v>
      </c>
      <c r="J279" s="44">
        <v>171</v>
      </c>
      <c r="K279" s="44">
        <v>0</v>
      </c>
      <c r="L279" s="44">
        <v>0</v>
      </c>
      <c r="M279" s="44">
        <v>0</v>
      </c>
      <c r="N279" s="44">
        <v>0</v>
      </c>
      <c r="O279" s="44">
        <v>0</v>
      </c>
      <c r="P279" s="44">
        <v>0</v>
      </c>
      <c r="Q279" s="44">
        <v>0</v>
      </c>
      <c r="R279" s="44">
        <v>0</v>
      </c>
      <c r="S279" s="44">
        <v>0</v>
      </c>
      <c r="T279" s="44">
        <v>0</v>
      </c>
      <c r="U279" s="44">
        <v>0</v>
      </c>
    </row>
    <row r="280" spans="1:21" ht="17.25" customHeight="1" x14ac:dyDescent="0.25">
      <c r="A280" s="43" t="s">
        <v>289</v>
      </c>
      <c r="B280" s="44">
        <v>320</v>
      </c>
      <c r="C280" s="44">
        <v>267</v>
      </c>
      <c r="D280" s="44">
        <v>3266</v>
      </c>
      <c r="E280" s="44">
        <v>2699</v>
      </c>
      <c r="F280" s="44">
        <v>0</v>
      </c>
      <c r="G280" s="44">
        <v>0</v>
      </c>
      <c r="H280" s="44">
        <v>0</v>
      </c>
      <c r="I280" s="44">
        <v>567</v>
      </c>
      <c r="J280" s="44">
        <v>0</v>
      </c>
      <c r="K280" s="44">
        <v>0</v>
      </c>
      <c r="L280" s="44">
        <v>0</v>
      </c>
      <c r="M280" s="44">
        <v>0</v>
      </c>
      <c r="N280" s="44">
        <v>0</v>
      </c>
      <c r="O280" s="44">
        <v>0</v>
      </c>
      <c r="P280" s="44">
        <v>0</v>
      </c>
      <c r="Q280" s="44">
        <v>0</v>
      </c>
      <c r="R280" s="44">
        <v>0</v>
      </c>
      <c r="S280" s="44">
        <v>0</v>
      </c>
      <c r="T280" s="44">
        <v>0</v>
      </c>
      <c r="U280" s="44">
        <v>0</v>
      </c>
    </row>
    <row r="281" spans="1:21" ht="17.25" customHeight="1" x14ac:dyDescent="0.25">
      <c r="A281" s="43" t="s">
        <v>290</v>
      </c>
      <c r="B281" s="44">
        <v>398</v>
      </c>
      <c r="C281" s="44">
        <v>102</v>
      </c>
      <c r="D281" s="44">
        <v>3920</v>
      </c>
      <c r="E281" s="44">
        <v>3622</v>
      </c>
      <c r="F281" s="44">
        <v>0</v>
      </c>
      <c r="G281" s="44">
        <v>0</v>
      </c>
      <c r="H281" s="44">
        <v>0</v>
      </c>
      <c r="I281" s="44">
        <v>298</v>
      </c>
      <c r="J281" s="44">
        <v>0</v>
      </c>
      <c r="K281" s="44">
        <v>0</v>
      </c>
      <c r="L281" s="44">
        <v>0</v>
      </c>
      <c r="M281" s="44">
        <v>0</v>
      </c>
      <c r="N281" s="44">
        <v>0</v>
      </c>
      <c r="O281" s="44">
        <v>0</v>
      </c>
      <c r="P281" s="44">
        <v>0</v>
      </c>
      <c r="Q281" s="44">
        <v>0</v>
      </c>
      <c r="R281" s="44">
        <v>0</v>
      </c>
      <c r="S281" s="44">
        <v>0</v>
      </c>
      <c r="T281" s="44">
        <v>0</v>
      </c>
      <c r="U281" s="44">
        <v>0</v>
      </c>
    </row>
    <row r="282" spans="1:21" ht="17.25" customHeight="1" x14ac:dyDescent="0.25">
      <c r="A282" s="43" t="s">
        <v>291</v>
      </c>
      <c r="B282" s="44">
        <v>443</v>
      </c>
      <c r="C282" s="44">
        <v>382</v>
      </c>
      <c r="D282" s="44">
        <v>6510</v>
      </c>
      <c r="E282" s="44">
        <v>5172</v>
      </c>
      <c r="F282" s="44">
        <v>0</v>
      </c>
      <c r="G282" s="44">
        <v>0</v>
      </c>
      <c r="H282" s="44">
        <v>11</v>
      </c>
      <c r="I282" s="44">
        <v>1327</v>
      </c>
      <c r="J282" s="44">
        <v>0</v>
      </c>
      <c r="K282" s="44">
        <v>0</v>
      </c>
      <c r="L282" s="44">
        <v>0</v>
      </c>
      <c r="M282" s="44">
        <v>0</v>
      </c>
      <c r="N282" s="44">
        <v>0</v>
      </c>
      <c r="O282" s="44">
        <v>0</v>
      </c>
      <c r="P282" s="44">
        <v>0</v>
      </c>
      <c r="Q282" s="44">
        <v>0</v>
      </c>
      <c r="R282" s="44">
        <v>0</v>
      </c>
      <c r="S282" s="44">
        <v>0</v>
      </c>
      <c r="T282" s="44">
        <v>0</v>
      </c>
      <c r="U282" s="44">
        <v>0</v>
      </c>
    </row>
    <row r="283" spans="1:21" ht="17.25" customHeight="1" x14ac:dyDescent="0.25">
      <c r="A283" s="43" t="s">
        <v>292</v>
      </c>
      <c r="B283" s="44">
        <v>339</v>
      </c>
      <c r="C283" s="44">
        <v>445</v>
      </c>
      <c r="D283" s="44">
        <v>2921</v>
      </c>
      <c r="E283" s="44">
        <v>2451</v>
      </c>
      <c r="F283" s="44">
        <v>0</v>
      </c>
      <c r="G283" s="44">
        <v>0</v>
      </c>
      <c r="H283" s="44">
        <v>0</v>
      </c>
      <c r="I283" s="44">
        <v>465</v>
      </c>
      <c r="J283" s="44">
        <v>5</v>
      </c>
      <c r="K283" s="44">
        <v>0</v>
      </c>
      <c r="L283" s="44">
        <v>0</v>
      </c>
      <c r="M283" s="44">
        <v>0</v>
      </c>
      <c r="N283" s="44">
        <v>0</v>
      </c>
      <c r="O283" s="44">
        <v>0</v>
      </c>
      <c r="P283" s="44">
        <v>0</v>
      </c>
      <c r="Q283" s="44">
        <v>0</v>
      </c>
      <c r="R283" s="44">
        <v>0</v>
      </c>
      <c r="S283" s="44">
        <v>0</v>
      </c>
      <c r="T283" s="44">
        <v>0</v>
      </c>
      <c r="U283" s="44">
        <v>0</v>
      </c>
    </row>
    <row r="284" spans="1:21" ht="17.25" customHeight="1" x14ac:dyDescent="0.25">
      <c r="A284" s="43" t="s">
        <v>293</v>
      </c>
      <c r="B284" s="44">
        <v>360</v>
      </c>
      <c r="C284" s="44">
        <v>440</v>
      </c>
      <c r="D284" s="44">
        <v>4599</v>
      </c>
      <c r="E284" s="44">
        <v>4179</v>
      </c>
      <c r="F284" s="44">
        <v>0</v>
      </c>
      <c r="G284" s="44">
        <v>0</v>
      </c>
      <c r="H284" s="44">
        <v>0</v>
      </c>
      <c r="I284" s="44">
        <v>420</v>
      </c>
      <c r="J284" s="44">
        <v>0</v>
      </c>
      <c r="K284" s="44">
        <v>0</v>
      </c>
      <c r="L284" s="44">
        <v>0</v>
      </c>
      <c r="M284" s="44">
        <v>0</v>
      </c>
      <c r="N284" s="44">
        <v>0</v>
      </c>
      <c r="O284" s="44">
        <v>0</v>
      </c>
      <c r="P284" s="44">
        <v>0</v>
      </c>
      <c r="Q284" s="44">
        <v>0</v>
      </c>
      <c r="R284" s="44">
        <v>0</v>
      </c>
      <c r="S284" s="44">
        <v>0</v>
      </c>
      <c r="T284" s="44">
        <v>0</v>
      </c>
      <c r="U284" s="44">
        <v>0</v>
      </c>
    </row>
    <row r="285" spans="1:21" ht="17.25" customHeight="1" x14ac:dyDescent="0.25">
      <c r="A285" s="43" t="s">
        <v>294</v>
      </c>
      <c r="B285" s="44">
        <v>439</v>
      </c>
      <c r="C285" s="44">
        <v>593</v>
      </c>
      <c r="D285" s="44">
        <v>4191</v>
      </c>
      <c r="E285" s="44">
        <v>3756</v>
      </c>
      <c r="F285" s="44">
        <v>0</v>
      </c>
      <c r="G285" s="44">
        <v>0</v>
      </c>
      <c r="H285" s="44">
        <v>2</v>
      </c>
      <c r="I285" s="44">
        <v>425</v>
      </c>
      <c r="J285" s="44">
        <v>8</v>
      </c>
      <c r="K285" s="44">
        <v>0</v>
      </c>
      <c r="L285" s="44">
        <v>0</v>
      </c>
      <c r="M285" s="44">
        <v>0</v>
      </c>
      <c r="N285" s="44">
        <v>0</v>
      </c>
      <c r="O285" s="44">
        <v>0</v>
      </c>
      <c r="P285" s="44">
        <v>0</v>
      </c>
      <c r="Q285" s="44">
        <v>0</v>
      </c>
      <c r="R285" s="44">
        <v>0</v>
      </c>
      <c r="S285" s="44">
        <v>0</v>
      </c>
      <c r="T285" s="44">
        <v>0</v>
      </c>
      <c r="U285" s="44">
        <v>0</v>
      </c>
    </row>
    <row r="286" spans="1:21" ht="17.25" customHeight="1" x14ac:dyDescent="0.25">
      <c r="A286" s="43" t="s">
        <v>295</v>
      </c>
      <c r="B286" s="44">
        <v>225</v>
      </c>
      <c r="C286" s="44">
        <v>236</v>
      </c>
      <c r="D286" s="44">
        <v>4374</v>
      </c>
      <c r="E286" s="44">
        <v>4291</v>
      </c>
      <c r="F286" s="44">
        <v>0</v>
      </c>
      <c r="G286" s="44">
        <v>0</v>
      </c>
      <c r="H286" s="44">
        <v>0</v>
      </c>
      <c r="I286" s="44">
        <v>83</v>
      </c>
      <c r="J286" s="44">
        <v>0</v>
      </c>
      <c r="K286" s="44">
        <v>0</v>
      </c>
      <c r="L286" s="44">
        <v>0</v>
      </c>
      <c r="M286" s="44">
        <v>0</v>
      </c>
      <c r="N286" s="44">
        <v>0</v>
      </c>
      <c r="O286" s="44">
        <v>0</v>
      </c>
      <c r="P286" s="44">
        <v>0</v>
      </c>
      <c r="Q286" s="44">
        <v>0</v>
      </c>
      <c r="R286" s="44">
        <v>0</v>
      </c>
      <c r="S286" s="44">
        <v>0</v>
      </c>
      <c r="T286" s="44">
        <v>0</v>
      </c>
      <c r="U286" s="44">
        <v>0</v>
      </c>
    </row>
    <row r="287" spans="1:21" ht="17.25" customHeight="1" x14ac:dyDescent="0.25">
      <c r="A287" s="43" t="s">
        <v>296</v>
      </c>
      <c r="B287" s="44">
        <v>355</v>
      </c>
      <c r="C287" s="44">
        <v>386</v>
      </c>
      <c r="D287" s="44">
        <v>3745</v>
      </c>
      <c r="E287" s="44">
        <v>3478</v>
      </c>
      <c r="F287" s="44">
        <v>0</v>
      </c>
      <c r="G287" s="44">
        <v>0</v>
      </c>
      <c r="H287" s="44">
        <v>1</v>
      </c>
      <c r="I287" s="44">
        <v>247</v>
      </c>
      <c r="J287" s="44">
        <v>12</v>
      </c>
      <c r="K287" s="44">
        <v>0</v>
      </c>
      <c r="L287" s="44">
        <v>0</v>
      </c>
      <c r="M287" s="44">
        <v>1</v>
      </c>
      <c r="N287" s="44">
        <v>0</v>
      </c>
      <c r="O287" s="44">
        <v>0</v>
      </c>
      <c r="P287" s="44">
        <v>0</v>
      </c>
      <c r="Q287" s="44">
        <v>0</v>
      </c>
      <c r="R287" s="44">
        <v>0</v>
      </c>
      <c r="S287" s="44">
        <v>6</v>
      </c>
      <c r="T287" s="44">
        <v>0</v>
      </c>
      <c r="U287" s="44">
        <v>0</v>
      </c>
    </row>
    <row r="288" spans="1:21" ht="17.25" customHeight="1" x14ac:dyDescent="0.25">
      <c r="A288" s="43" t="s">
        <v>297</v>
      </c>
      <c r="B288" s="44">
        <v>368</v>
      </c>
      <c r="C288" s="44">
        <v>502</v>
      </c>
      <c r="D288" s="44">
        <v>3948</v>
      </c>
      <c r="E288" s="44">
        <v>3407</v>
      </c>
      <c r="F288" s="44">
        <v>0</v>
      </c>
      <c r="G288" s="44">
        <v>0</v>
      </c>
      <c r="H288" s="44">
        <v>0</v>
      </c>
      <c r="I288" s="44">
        <v>538</v>
      </c>
      <c r="J288" s="44">
        <v>3</v>
      </c>
      <c r="K288" s="44">
        <v>0</v>
      </c>
      <c r="L288" s="44">
        <v>0</v>
      </c>
      <c r="M288" s="44">
        <v>0</v>
      </c>
      <c r="N288" s="44">
        <v>0</v>
      </c>
      <c r="O288" s="44">
        <v>0</v>
      </c>
      <c r="P288" s="44">
        <v>0</v>
      </c>
      <c r="Q288" s="44">
        <v>0</v>
      </c>
      <c r="R288" s="44">
        <v>0</v>
      </c>
      <c r="S288" s="44">
        <v>0</v>
      </c>
      <c r="T288" s="44">
        <v>0</v>
      </c>
      <c r="U288" s="44">
        <v>0</v>
      </c>
    </row>
    <row r="289" spans="1:21" ht="17.25" customHeight="1" x14ac:dyDescent="0.25">
      <c r="A289" s="43" t="s">
        <v>298</v>
      </c>
      <c r="B289" s="44">
        <v>430</v>
      </c>
      <c r="C289" s="44">
        <v>160</v>
      </c>
      <c r="D289" s="44">
        <v>6917</v>
      </c>
      <c r="E289" s="44">
        <v>5345</v>
      </c>
      <c r="F289" s="44">
        <v>0</v>
      </c>
      <c r="G289" s="44">
        <v>0</v>
      </c>
      <c r="H289" s="44">
        <v>0</v>
      </c>
      <c r="I289" s="44">
        <v>1565</v>
      </c>
      <c r="J289" s="44">
        <v>0</v>
      </c>
      <c r="K289" s="44">
        <v>0</v>
      </c>
      <c r="L289" s="44">
        <v>0</v>
      </c>
      <c r="M289" s="44">
        <v>0</v>
      </c>
      <c r="N289" s="44">
        <v>0</v>
      </c>
      <c r="O289" s="44">
        <v>0</v>
      </c>
      <c r="P289" s="44">
        <v>0</v>
      </c>
      <c r="Q289" s="44">
        <v>0</v>
      </c>
      <c r="R289" s="44">
        <v>0</v>
      </c>
      <c r="S289" s="44">
        <v>7</v>
      </c>
      <c r="T289" s="44">
        <v>0</v>
      </c>
      <c r="U289" s="44">
        <v>0</v>
      </c>
    </row>
    <row r="290" spans="1:21" ht="17.25" customHeight="1" x14ac:dyDescent="0.25">
      <c r="A290" s="43" t="s">
        <v>299</v>
      </c>
      <c r="B290" s="44">
        <v>519</v>
      </c>
      <c r="C290" s="44">
        <v>133</v>
      </c>
      <c r="D290" s="44">
        <v>4597</v>
      </c>
      <c r="E290" s="44">
        <v>3635</v>
      </c>
      <c r="F290" s="44">
        <v>0</v>
      </c>
      <c r="G290" s="44">
        <v>0</v>
      </c>
      <c r="H290" s="44">
        <v>0</v>
      </c>
      <c r="I290" s="44">
        <v>960</v>
      </c>
      <c r="J290" s="44">
        <v>2</v>
      </c>
      <c r="K290" s="44">
        <v>0</v>
      </c>
      <c r="L290" s="44">
        <v>0</v>
      </c>
      <c r="M290" s="44">
        <v>0</v>
      </c>
      <c r="N290" s="44">
        <v>0</v>
      </c>
      <c r="O290" s="44">
        <v>0</v>
      </c>
      <c r="P290" s="44">
        <v>0</v>
      </c>
      <c r="Q290" s="44">
        <v>0</v>
      </c>
      <c r="R290" s="44">
        <v>0</v>
      </c>
      <c r="S290" s="44">
        <v>0</v>
      </c>
      <c r="T290" s="44">
        <v>0</v>
      </c>
      <c r="U290" s="44">
        <v>0</v>
      </c>
    </row>
    <row r="291" spans="1:21" ht="17.25" customHeight="1" x14ac:dyDescent="0.25">
      <c r="A291" s="43" t="s">
        <v>300</v>
      </c>
      <c r="B291" s="44">
        <v>461</v>
      </c>
      <c r="C291" s="44">
        <v>97</v>
      </c>
      <c r="D291" s="44">
        <v>6265</v>
      </c>
      <c r="E291" s="44">
        <v>4933</v>
      </c>
      <c r="F291" s="44">
        <v>0</v>
      </c>
      <c r="G291" s="44">
        <v>0</v>
      </c>
      <c r="H291" s="44">
        <v>0</v>
      </c>
      <c r="I291" s="44">
        <v>1332</v>
      </c>
      <c r="J291" s="44">
        <v>0</v>
      </c>
      <c r="K291" s="44">
        <v>0</v>
      </c>
      <c r="L291" s="44">
        <v>0</v>
      </c>
      <c r="M291" s="44">
        <v>0</v>
      </c>
      <c r="N291" s="44">
        <v>0</v>
      </c>
      <c r="O291" s="44">
        <v>0</v>
      </c>
      <c r="P291" s="44">
        <v>0</v>
      </c>
      <c r="Q291" s="44">
        <v>0</v>
      </c>
      <c r="R291" s="44">
        <v>0</v>
      </c>
      <c r="S291" s="44">
        <v>0</v>
      </c>
      <c r="T291" s="44">
        <v>0</v>
      </c>
      <c r="U291" s="44">
        <v>0</v>
      </c>
    </row>
    <row r="292" spans="1:21" ht="17.25" customHeight="1" x14ac:dyDescent="0.25">
      <c r="A292" s="43" t="s">
        <v>301</v>
      </c>
      <c r="B292" s="44">
        <v>55</v>
      </c>
      <c r="C292" s="44">
        <v>0</v>
      </c>
      <c r="D292" s="44">
        <v>6267</v>
      </c>
      <c r="E292" s="44">
        <v>4933</v>
      </c>
      <c r="F292" s="44">
        <v>0</v>
      </c>
      <c r="G292" s="44">
        <v>0</v>
      </c>
      <c r="H292" s="44">
        <v>0</v>
      </c>
      <c r="I292" s="44">
        <v>1332</v>
      </c>
      <c r="J292" s="44">
        <v>0</v>
      </c>
      <c r="K292" s="44">
        <v>0</v>
      </c>
      <c r="L292" s="44">
        <v>0</v>
      </c>
      <c r="M292" s="44">
        <v>0</v>
      </c>
      <c r="N292" s="44">
        <v>0</v>
      </c>
      <c r="O292" s="44">
        <v>0</v>
      </c>
      <c r="P292" s="44">
        <v>0</v>
      </c>
      <c r="Q292" s="44">
        <v>0</v>
      </c>
      <c r="R292" s="44">
        <v>0</v>
      </c>
      <c r="S292" s="44">
        <v>0</v>
      </c>
      <c r="T292" s="44">
        <v>2</v>
      </c>
      <c r="U292" s="44">
        <v>0</v>
      </c>
    </row>
    <row r="293" spans="1:21" ht="17.25" customHeight="1" x14ac:dyDescent="0.25">
      <c r="A293" s="43" t="s">
        <v>302</v>
      </c>
      <c r="B293" s="44">
        <v>723</v>
      </c>
      <c r="C293" s="44">
        <v>1168</v>
      </c>
      <c r="D293" s="44">
        <v>19053</v>
      </c>
      <c r="E293" s="44">
        <v>18039</v>
      </c>
      <c r="F293" s="44">
        <v>0</v>
      </c>
      <c r="G293" s="44">
        <v>0</v>
      </c>
      <c r="H293" s="44">
        <v>0</v>
      </c>
      <c r="I293" s="44">
        <v>1014</v>
      </c>
      <c r="J293" s="44">
        <v>0</v>
      </c>
      <c r="K293" s="44">
        <v>0</v>
      </c>
      <c r="L293" s="44">
        <v>0</v>
      </c>
      <c r="M293" s="44">
        <v>0</v>
      </c>
      <c r="N293" s="44">
        <v>0</v>
      </c>
      <c r="O293" s="44">
        <v>0</v>
      </c>
      <c r="P293" s="44">
        <v>0</v>
      </c>
      <c r="Q293" s="44">
        <v>0</v>
      </c>
      <c r="R293" s="44">
        <v>0</v>
      </c>
      <c r="S293" s="44">
        <v>0</v>
      </c>
      <c r="T293" s="44">
        <v>0</v>
      </c>
      <c r="U293" s="44">
        <v>0</v>
      </c>
    </row>
    <row r="294" spans="1:21" ht="17.25" customHeight="1" x14ac:dyDescent="0.25">
      <c r="A294" s="43" t="s">
        <v>303</v>
      </c>
      <c r="B294" s="44">
        <v>367</v>
      </c>
      <c r="C294" s="44">
        <v>851</v>
      </c>
      <c r="D294" s="44">
        <v>5101</v>
      </c>
      <c r="E294" s="44">
        <v>4372</v>
      </c>
      <c r="F294" s="44">
        <v>0</v>
      </c>
      <c r="G294" s="44">
        <v>0</v>
      </c>
      <c r="H294" s="44">
        <v>0</v>
      </c>
      <c r="I294" s="44">
        <v>729</v>
      </c>
      <c r="J294" s="44">
        <v>0</v>
      </c>
      <c r="K294" s="44">
        <v>0</v>
      </c>
      <c r="L294" s="44">
        <v>0</v>
      </c>
      <c r="M294" s="44">
        <v>0</v>
      </c>
      <c r="N294" s="44">
        <v>0</v>
      </c>
      <c r="O294" s="44">
        <v>0</v>
      </c>
      <c r="P294" s="44">
        <v>0</v>
      </c>
      <c r="Q294" s="44">
        <v>0</v>
      </c>
      <c r="R294" s="44">
        <v>0</v>
      </c>
      <c r="S294" s="44">
        <v>0</v>
      </c>
      <c r="T294" s="44">
        <v>0</v>
      </c>
      <c r="U294" s="44">
        <v>0</v>
      </c>
    </row>
    <row r="295" spans="1:21" ht="17.25" customHeight="1" x14ac:dyDescent="0.25">
      <c r="A295" s="42" t="s">
        <v>902</v>
      </c>
      <c r="B295" s="42">
        <f>SUM(B296:B313)</f>
        <v>10694</v>
      </c>
      <c r="C295" s="42">
        <f t="shared" ref="C295:U295" si="16">SUM(C296:C313)</f>
        <v>17265</v>
      </c>
      <c r="D295" s="42">
        <f t="shared" si="16"/>
        <v>164263</v>
      </c>
      <c r="E295" s="42">
        <f t="shared" si="16"/>
        <v>140921</v>
      </c>
      <c r="F295" s="42">
        <f t="shared" si="16"/>
        <v>0</v>
      </c>
      <c r="G295" s="42">
        <f t="shared" si="16"/>
        <v>0</v>
      </c>
      <c r="H295" s="42">
        <f t="shared" si="16"/>
        <v>2068</v>
      </c>
      <c r="I295" s="42">
        <f t="shared" si="16"/>
        <v>20233</v>
      </c>
      <c r="J295" s="42">
        <f t="shared" si="16"/>
        <v>865</v>
      </c>
      <c r="K295" s="42">
        <f t="shared" si="16"/>
        <v>0</v>
      </c>
      <c r="L295" s="42">
        <f t="shared" si="16"/>
        <v>32</v>
      </c>
      <c r="M295" s="42">
        <f t="shared" si="16"/>
        <v>58</v>
      </c>
      <c r="N295" s="42">
        <f t="shared" si="16"/>
        <v>14</v>
      </c>
      <c r="O295" s="42">
        <f t="shared" si="16"/>
        <v>0</v>
      </c>
      <c r="P295" s="42">
        <f t="shared" si="16"/>
        <v>0</v>
      </c>
      <c r="Q295" s="42">
        <f t="shared" si="16"/>
        <v>0</v>
      </c>
      <c r="R295" s="42">
        <f t="shared" si="16"/>
        <v>0</v>
      </c>
      <c r="S295" s="42">
        <f t="shared" si="16"/>
        <v>48</v>
      </c>
      <c r="T295" s="42">
        <f t="shared" si="16"/>
        <v>24</v>
      </c>
      <c r="U295" s="42">
        <f t="shared" si="16"/>
        <v>0</v>
      </c>
    </row>
    <row r="296" spans="1:21" ht="17.25" customHeight="1" x14ac:dyDescent="0.25">
      <c r="A296" s="43" t="s">
        <v>305</v>
      </c>
      <c r="B296" s="44">
        <v>972</v>
      </c>
      <c r="C296" s="44">
        <v>1876</v>
      </c>
      <c r="D296" s="44">
        <v>17813</v>
      </c>
      <c r="E296" s="44">
        <v>16199</v>
      </c>
      <c r="F296" s="44">
        <v>0</v>
      </c>
      <c r="G296" s="44">
        <v>0</v>
      </c>
      <c r="H296" s="44">
        <v>63</v>
      </c>
      <c r="I296" s="44">
        <v>1400</v>
      </c>
      <c r="J296" s="44">
        <v>128</v>
      </c>
      <c r="K296" s="44">
        <v>0</v>
      </c>
      <c r="L296" s="44">
        <v>4</v>
      </c>
      <c r="M296" s="44">
        <v>7</v>
      </c>
      <c r="N296" s="44">
        <v>0</v>
      </c>
      <c r="O296" s="44">
        <v>0</v>
      </c>
      <c r="P296" s="44">
        <v>0</v>
      </c>
      <c r="Q296" s="44">
        <v>0</v>
      </c>
      <c r="R296" s="44">
        <v>0</v>
      </c>
      <c r="S296" s="44">
        <v>10</v>
      </c>
      <c r="T296" s="44">
        <v>2</v>
      </c>
      <c r="U296" s="44">
        <v>0</v>
      </c>
    </row>
    <row r="297" spans="1:21" ht="17.25" customHeight="1" x14ac:dyDescent="0.25">
      <c r="A297" s="43" t="s">
        <v>306</v>
      </c>
      <c r="B297" s="44">
        <v>335</v>
      </c>
      <c r="C297" s="44">
        <v>363</v>
      </c>
      <c r="D297" s="44">
        <v>3760</v>
      </c>
      <c r="E297" s="44">
        <v>3094</v>
      </c>
      <c r="F297" s="44">
        <v>0</v>
      </c>
      <c r="G297" s="44">
        <v>0</v>
      </c>
      <c r="H297" s="44">
        <v>50</v>
      </c>
      <c r="I297" s="44">
        <v>605</v>
      </c>
      <c r="J297" s="44">
        <v>7</v>
      </c>
      <c r="K297" s="44">
        <v>0</v>
      </c>
      <c r="L297" s="44">
        <v>0</v>
      </c>
      <c r="M297" s="44">
        <v>2</v>
      </c>
      <c r="N297" s="44">
        <v>0</v>
      </c>
      <c r="O297" s="44">
        <v>0</v>
      </c>
      <c r="P297" s="44">
        <v>0</v>
      </c>
      <c r="Q297" s="44">
        <v>0</v>
      </c>
      <c r="R297" s="44">
        <v>0</v>
      </c>
      <c r="S297" s="44">
        <v>0</v>
      </c>
      <c r="T297" s="44">
        <v>2</v>
      </c>
      <c r="U297" s="44">
        <v>0</v>
      </c>
    </row>
    <row r="298" spans="1:21" ht="17.25" customHeight="1" x14ac:dyDescent="0.25">
      <c r="A298" s="43" t="s">
        <v>307</v>
      </c>
      <c r="B298" s="44">
        <v>552</v>
      </c>
      <c r="C298" s="44">
        <v>508</v>
      </c>
      <c r="D298" s="44">
        <v>5945</v>
      </c>
      <c r="E298" s="44">
        <v>4668</v>
      </c>
      <c r="F298" s="44">
        <v>0</v>
      </c>
      <c r="G298" s="44">
        <v>0</v>
      </c>
      <c r="H298" s="44">
        <v>13</v>
      </c>
      <c r="I298" s="44">
        <v>1263</v>
      </c>
      <c r="J298" s="44">
        <v>0</v>
      </c>
      <c r="K298" s="44">
        <v>0</v>
      </c>
      <c r="L298" s="44">
        <v>0</v>
      </c>
      <c r="M298" s="44">
        <v>1</v>
      </c>
      <c r="N298" s="44">
        <v>0</v>
      </c>
      <c r="O298" s="44">
        <v>0</v>
      </c>
      <c r="P298" s="44">
        <v>0</v>
      </c>
      <c r="Q298" s="44">
        <v>0</v>
      </c>
      <c r="R298" s="44">
        <v>0</v>
      </c>
      <c r="S298" s="44">
        <v>0</v>
      </c>
      <c r="T298" s="44">
        <v>0</v>
      </c>
      <c r="U298" s="44">
        <v>0</v>
      </c>
    </row>
    <row r="299" spans="1:21" ht="17.25" customHeight="1" x14ac:dyDescent="0.25">
      <c r="A299" s="43" t="s">
        <v>308</v>
      </c>
      <c r="B299" s="44">
        <v>343</v>
      </c>
      <c r="C299" s="44">
        <v>411</v>
      </c>
      <c r="D299" s="44">
        <v>3220</v>
      </c>
      <c r="E299" s="44">
        <v>2646</v>
      </c>
      <c r="F299" s="44">
        <v>0</v>
      </c>
      <c r="G299" s="44">
        <v>0</v>
      </c>
      <c r="H299" s="44">
        <v>21</v>
      </c>
      <c r="I299" s="44">
        <v>544</v>
      </c>
      <c r="J299" s="44">
        <v>2</v>
      </c>
      <c r="K299" s="44">
        <v>0</v>
      </c>
      <c r="L299" s="44">
        <v>1</v>
      </c>
      <c r="M299" s="44">
        <v>0</v>
      </c>
      <c r="N299" s="44">
        <v>0</v>
      </c>
      <c r="O299" s="44">
        <v>0</v>
      </c>
      <c r="P299" s="44">
        <v>0</v>
      </c>
      <c r="Q299" s="44">
        <v>0</v>
      </c>
      <c r="R299" s="44">
        <v>0</v>
      </c>
      <c r="S299" s="44">
        <v>4</v>
      </c>
      <c r="T299" s="44">
        <v>2</v>
      </c>
      <c r="U299" s="44">
        <v>0</v>
      </c>
    </row>
    <row r="300" spans="1:21" ht="17.25" customHeight="1" x14ac:dyDescent="0.25">
      <c r="A300" s="43" t="s">
        <v>309</v>
      </c>
      <c r="B300" s="44">
        <v>496</v>
      </c>
      <c r="C300" s="44">
        <v>1097</v>
      </c>
      <c r="D300" s="44">
        <v>6320</v>
      </c>
      <c r="E300" s="44">
        <v>5301</v>
      </c>
      <c r="F300" s="44">
        <v>0</v>
      </c>
      <c r="G300" s="44">
        <v>0</v>
      </c>
      <c r="H300" s="44">
        <v>57</v>
      </c>
      <c r="I300" s="44">
        <v>938</v>
      </c>
      <c r="J300" s="44">
        <v>21</v>
      </c>
      <c r="K300" s="44">
        <v>0</v>
      </c>
      <c r="L300" s="44">
        <v>0</v>
      </c>
      <c r="M300" s="44">
        <v>1</v>
      </c>
      <c r="N300" s="44">
        <v>0</v>
      </c>
      <c r="O300" s="44">
        <v>0</v>
      </c>
      <c r="P300" s="44">
        <v>0</v>
      </c>
      <c r="Q300" s="44">
        <v>0</v>
      </c>
      <c r="R300" s="44">
        <v>0</v>
      </c>
      <c r="S300" s="44">
        <v>0</v>
      </c>
      <c r="T300" s="44">
        <v>2</v>
      </c>
      <c r="U300" s="44">
        <v>0</v>
      </c>
    </row>
    <row r="301" spans="1:21" ht="17.25" customHeight="1" x14ac:dyDescent="0.25">
      <c r="A301" s="43" t="s">
        <v>310</v>
      </c>
      <c r="B301" s="44">
        <v>2197</v>
      </c>
      <c r="C301" s="44">
        <v>4444</v>
      </c>
      <c r="D301" s="44">
        <v>57141</v>
      </c>
      <c r="E301" s="44">
        <v>49659</v>
      </c>
      <c r="F301" s="44">
        <v>0</v>
      </c>
      <c r="G301" s="44">
        <v>0</v>
      </c>
      <c r="H301" s="44">
        <v>1455</v>
      </c>
      <c r="I301" s="44">
        <v>5515</v>
      </c>
      <c r="J301" s="44">
        <v>417</v>
      </c>
      <c r="K301" s="44">
        <v>0</v>
      </c>
      <c r="L301" s="44">
        <v>27</v>
      </c>
      <c r="M301" s="44">
        <v>26</v>
      </c>
      <c r="N301" s="44">
        <v>12</v>
      </c>
      <c r="O301" s="44">
        <v>0</v>
      </c>
      <c r="P301" s="44">
        <v>0</v>
      </c>
      <c r="Q301" s="44">
        <v>0</v>
      </c>
      <c r="R301" s="44">
        <v>0</v>
      </c>
      <c r="S301" s="44">
        <v>30</v>
      </c>
      <c r="T301" s="44">
        <v>0</v>
      </c>
      <c r="U301" s="44">
        <v>0</v>
      </c>
    </row>
    <row r="302" spans="1:21" ht="17.25" customHeight="1" x14ac:dyDescent="0.25">
      <c r="A302" s="43" t="s">
        <v>311</v>
      </c>
      <c r="B302" s="44">
        <v>986</v>
      </c>
      <c r="C302" s="44">
        <v>1594</v>
      </c>
      <c r="D302" s="44">
        <v>14869</v>
      </c>
      <c r="E302" s="44">
        <v>12423</v>
      </c>
      <c r="F302" s="44">
        <v>0</v>
      </c>
      <c r="G302" s="44">
        <v>0</v>
      </c>
      <c r="H302" s="44">
        <v>161</v>
      </c>
      <c r="I302" s="44">
        <v>2164</v>
      </c>
      <c r="J302" s="44">
        <v>115</v>
      </c>
      <c r="K302" s="44">
        <v>0</v>
      </c>
      <c r="L302" s="44">
        <v>0</v>
      </c>
      <c r="M302" s="44">
        <v>3</v>
      </c>
      <c r="N302" s="44">
        <v>1</v>
      </c>
      <c r="O302" s="44">
        <v>0</v>
      </c>
      <c r="P302" s="44">
        <v>0</v>
      </c>
      <c r="Q302" s="44">
        <v>0</v>
      </c>
      <c r="R302" s="44">
        <v>0</v>
      </c>
      <c r="S302" s="44">
        <v>0</v>
      </c>
      <c r="T302" s="44">
        <v>2</v>
      </c>
      <c r="U302" s="44">
        <v>0</v>
      </c>
    </row>
    <row r="303" spans="1:21" ht="17.25" customHeight="1" x14ac:dyDescent="0.25">
      <c r="A303" s="43" t="s">
        <v>312</v>
      </c>
      <c r="B303" s="44">
        <v>422</v>
      </c>
      <c r="C303" s="44">
        <v>546</v>
      </c>
      <c r="D303" s="44">
        <v>5320</v>
      </c>
      <c r="E303" s="44">
        <v>4461</v>
      </c>
      <c r="F303" s="44">
        <v>0</v>
      </c>
      <c r="G303" s="44">
        <v>0</v>
      </c>
      <c r="H303" s="44">
        <v>36</v>
      </c>
      <c r="I303" s="44">
        <v>811</v>
      </c>
      <c r="J303" s="44">
        <v>7</v>
      </c>
      <c r="K303" s="44">
        <v>0</v>
      </c>
      <c r="L303" s="44">
        <v>0</v>
      </c>
      <c r="M303" s="44">
        <v>5</v>
      </c>
      <c r="N303" s="44">
        <v>0</v>
      </c>
      <c r="O303" s="44">
        <v>0</v>
      </c>
      <c r="P303" s="44">
        <v>0</v>
      </c>
      <c r="Q303" s="44">
        <v>0</v>
      </c>
      <c r="R303" s="44">
        <v>0</v>
      </c>
      <c r="S303" s="44">
        <v>0</v>
      </c>
      <c r="T303" s="44">
        <v>0</v>
      </c>
      <c r="U303" s="44">
        <v>0</v>
      </c>
    </row>
    <row r="304" spans="1:21" ht="17.25" customHeight="1" x14ac:dyDescent="0.25">
      <c r="A304" s="43" t="s">
        <v>313</v>
      </c>
      <c r="B304" s="44">
        <v>484</v>
      </c>
      <c r="C304" s="44">
        <v>1141</v>
      </c>
      <c r="D304" s="44">
        <v>5495</v>
      </c>
      <c r="E304" s="44">
        <v>4780</v>
      </c>
      <c r="F304" s="44">
        <v>0</v>
      </c>
      <c r="G304" s="44">
        <v>0</v>
      </c>
      <c r="H304" s="44">
        <v>25</v>
      </c>
      <c r="I304" s="44">
        <v>672</v>
      </c>
      <c r="J304" s="44">
        <v>16</v>
      </c>
      <c r="K304" s="44">
        <v>0</v>
      </c>
      <c r="L304" s="44">
        <v>0</v>
      </c>
      <c r="M304" s="44">
        <v>2</v>
      </c>
      <c r="N304" s="44">
        <v>0</v>
      </c>
      <c r="O304" s="44">
        <v>0</v>
      </c>
      <c r="P304" s="44">
        <v>0</v>
      </c>
      <c r="Q304" s="44">
        <v>0</v>
      </c>
      <c r="R304" s="44">
        <v>0</v>
      </c>
      <c r="S304" s="44">
        <v>0</v>
      </c>
      <c r="T304" s="44">
        <v>0</v>
      </c>
      <c r="U304" s="44">
        <v>0</v>
      </c>
    </row>
    <row r="305" spans="1:21" ht="17.25" customHeight="1" x14ac:dyDescent="0.25">
      <c r="A305" s="43" t="s">
        <v>314</v>
      </c>
      <c r="B305" s="44">
        <v>408</v>
      </c>
      <c r="C305" s="44">
        <v>867</v>
      </c>
      <c r="D305" s="44">
        <v>5578</v>
      </c>
      <c r="E305" s="44">
        <v>4994</v>
      </c>
      <c r="F305" s="44">
        <v>0</v>
      </c>
      <c r="G305" s="44">
        <v>0</v>
      </c>
      <c r="H305" s="44">
        <v>18</v>
      </c>
      <c r="I305" s="44">
        <v>544</v>
      </c>
      <c r="J305" s="44">
        <v>20</v>
      </c>
      <c r="K305" s="44">
        <v>0</v>
      </c>
      <c r="L305" s="44">
        <v>0</v>
      </c>
      <c r="M305" s="44">
        <v>0</v>
      </c>
      <c r="N305" s="44">
        <v>0</v>
      </c>
      <c r="O305" s="44">
        <v>0</v>
      </c>
      <c r="P305" s="44">
        <v>0</v>
      </c>
      <c r="Q305" s="44">
        <v>0</v>
      </c>
      <c r="R305" s="44">
        <v>0</v>
      </c>
      <c r="S305" s="44">
        <v>0</v>
      </c>
      <c r="T305" s="44">
        <v>2</v>
      </c>
      <c r="U305" s="44">
        <v>0</v>
      </c>
    </row>
    <row r="306" spans="1:21" ht="17.25" customHeight="1" x14ac:dyDescent="0.25">
      <c r="A306" s="43" t="s">
        <v>315</v>
      </c>
      <c r="B306" s="44">
        <v>455</v>
      </c>
      <c r="C306" s="44">
        <v>575</v>
      </c>
      <c r="D306" s="44">
        <v>3912</v>
      </c>
      <c r="E306" s="44">
        <v>3211</v>
      </c>
      <c r="F306" s="44">
        <v>0</v>
      </c>
      <c r="G306" s="44">
        <v>0</v>
      </c>
      <c r="H306" s="44">
        <v>22</v>
      </c>
      <c r="I306" s="44">
        <v>673</v>
      </c>
      <c r="J306" s="44">
        <v>4</v>
      </c>
      <c r="K306" s="44">
        <v>0</v>
      </c>
      <c r="L306" s="44">
        <v>0</v>
      </c>
      <c r="M306" s="44">
        <v>0</v>
      </c>
      <c r="N306" s="44">
        <v>0</v>
      </c>
      <c r="O306" s="44">
        <v>0</v>
      </c>
      <c r="P306" s="44">
        <v>0</v>
      </c>
      <c r="Q306" s="44">
        <v>0</v>
      </c>
      <c r="R306" s="44">
        <v>0</v>
      </c>
      <c r="S306" s="44">
        <v>0</v>
      </c>
      <c r="T306" s="44">
        <v>2</v>
      </c>
      <c r="U306" s="44">
        <v>0</v>
      </c>
    </row>
    <row r="307" spans="1:21" ht="17.25" customHeight="1" x14ac:dyDescent="0.25">
      <c r="A307" s="43" t="s">
        <v>316</v>
      </c>
      <c r="B307" s="44">
        <v>457</v>
      </c>
      <c r="C307" s="44">
        <v>451</v>
      </c>
      <c r="D307" s="44">
        <v>5379</v>
      </c>
      <c r="E307" s="44">
        <v>4327</v>
      </c>
      <c r="F307" s="44">
        <v>0</v>
      </c>
      <c r="G307" s="44">
        <v>0</v>
      </c>
      <c r="H307" s="44">
        <v>45</v>
      </c>
      <c r="I307" s="44">
        <v>980</v>
      </c>
      <c r="J307" s="44">
        <v>24</v>
      </c>
      <c r="K307" s="44">
        <v>0</v>
      </c>
      <c r="L307" s="44">
        <v>0</v>
      </c>
      <c r="M307" s="44">
        <v>1</v>
      </c>
      <c r="N307" s="44">
        <v>0</v>
      </c>
      <c r="O307" s="44">
        <v>0</v>
      </c>
      <c r="P307" s="44">
        <v>0</v>
      </c>
      <c r="Q307" s="44">
        <v>0</v>
      </c>
      <c r="R307" s="44">
        <v>0</v>
      </c>
      <c r="S307" s="44">
        <v>0</v>
      </c>
      <c r="T307" s="44">
        <v>2</v>
      </c>
      <c r="U307" s="44">
        <v>0</v>
      </c>
    </row>
    <row r="308" spans="1:21" ht="17.25" customHeight="1" x14ac:dyDescent="0.25">
      <c r="A308" s="43" t="s">
        <v>317</v>
      </c>
      <c r="B308" s="44">
        <v>353</v>
      </c>
      <c r="C308" s="44">
        <v>610</v>
      </c>
      <c r="D308" s="44">
        <v>4576</v>
      </c>
      <c r="E308" s="44">
        <v>3878</v>
      </c>
      <c r="F308" s="44">
        <v>0</v>
      </c>
      <c r="G308" s="44">
        <v>0</v>
      </c>
      <c r="H308" s="44">
        <v>10</v>
      </c>
      <c r="I308" s="44">
        <v>674</v>
      </c>
      <c r="J308" s="44">
        <v>12</v>
      </c>
      <c r="K308" s="44">
        <v>0</v>
      </c>
      <c r="L308" s="44">
        <v>0</v>
      </c>
      <c r="M308" s="44">
        <v>0</v>
      </c>
      <c r="N308" s="44">
        <v>0</v>
      </c>
      <c r="O308" s="44">
        <v>0</v>
      </c>
      <c r="P308" s="44">
        <v>0</v>
      </c>
      <c r="Q308" s="44">
        <v>0</v>
      </c>
      <c r="R308" s="44">
        <v>0</v>
      </c>
      <c r="S308" s="44">
        <v>2</v>
      </c>
      <c r="T308" s="44">
        <v>0</v>
      </c>
      <c r="U308" s="44">
        <v>0</v>
      </c>
    </row>
    <row r="309" spans="1:21" ht="17.25" customHeight="1" x14ac:dyDescent="0.25">
      <c r="A309" s="43" t="s">
        <v>318</v>
      </c>
      <c r="B309" s="44">
        <v>451</v>
      </c>
      <c r="C309" s="44">
        <v>346</v>
      </c>
      <c r="D309" s="44">
        <v>4566</v>
      </c>
      <c r="E309" s="44">
        <v>3843</v>
      </c>
      <c r="F309" s="44">
        <v>0</v>
      </c>
      <c r="G309" s="44">
        <v>0</v>
      </c>
      <c r="H309" s="44">
        <v>8</v>
      </c>
      <c r="I309" s="44">
        <v>708</v>
      </c>
      <c r="J309" s="44">
        <v>5</v>
      </c>
      <c r="K309" s="44">
        <v>0</v>
      </c>
      <c r="L309" s="44">
        <v>0</v>
      </c>
      <c r="M309" s="44">
        <v>0</v>
      </c>
      <c r="N309" s="44">
        <v>0</v>
      </c>
      <c r="O309" s="44">
        <v>0</v>
      </c>
      <c r="P309" s="44">
        <v>0</v>
      </c>
      <c r="Q309" s="44">
        <v>0</v>
      </c>
      <c r="R309" s="44">
        <v>0</v>
      </c>
      <c r="S309" s="44">
        <v>0</v>
      </c>
      <c r="T309" s="44">
        <v>2</v>
      </c>
      <c r="U309" s="44">
        <v>0</v>
      </c>
    </row>
    <row r="310" spans="1:21" ht="17.25" customHeight="1" x14ac:dyDescent="0.25">
      <c r="A310" s="43" t="s">
        <v>319</v>
      </c>
      <c r="B310" s="44">
        <v>509</v>
      </c>
      <c r="C310" s="44">
        <v>311</v>
      </c>
      <c r="D310" s="44">
        <v>5774</v>
      </c>
      <c r="E310" s="44">
        <v>4705</v>
      </c>
      <c r="F310" s="44">
        <v>0</v>
      </c>
      <c r="G310" s="44">
        <v>0</v>
      </c>
      <c r="H310" s="44">
        <v>12</v>
      </c>
      <c r="I310" s="44">
        <v>1057</v>
      </c>
      <c r="J310" s="44">
        <v>0</v>
      </c>
      <c r="K310" s="44">
        <v>0</v>
      </c>
      <c r="L310" s="44">
        <v>0</v>
      </c>
      <c r="M310" s="44">
        <v>0</v>
      </c>
      <c r="N310" s="44">
        <v>0</v>
      </c>
      <c r="O310" s="44">
        <v>0</v>
      </c>
      <c r="P310" s="44">
        <v>0</v>
      </c>
      <c r="Q310" s="44">
        <v>0</v>
      </c>
      <c r="R310" s="44">
        <v>0</v>
      </c>
      <c r="S310" s="44">
        <v>0</v>
      </c>
      <c r="T310" s="44">
        <v>0</v>
      </c>
      <c r="U310" s="44">
        <v>0</v>
      </c>
    </row>
    <row r="311" spans="1:21" ht="17.25" customHeight="1" x14ac:dyDescent="0.25">
      <c r="A311" s="43" t="s">
        <v>320</v>
      </c>
      <c r="B311" s="44">
        <v>521</v>
      </c>
      <c r="C311" s="44">
        <v>604</v>
      </c>
      <c r="D311" s="44">
        <v>6137</v>
      </c>
      <c r="E311" s="44">
        <v>5433</v>
      </c>
      <c r="F311" s="44">
        <v>0</v>
      </c>
      <c r="G311" s="44">
        <v>0</v>
      </c>
      <c r="H311" s="44">
        <v>48</v>
      </c>
      <c r="I311" s="44">
        <v>598</v>
      </c>
      <c r="J311" s="44">
        <v>55</v>
      </c>
      <c r="K311" s="44">
        <v>0</v>
      </c>
      <c r="L311" s="44">
        <v>0</v>
      </c>
      <c r="M311" s="44">
        <v>1</v>
      </c>
      <c r="N311" s="44">
        <v>0</v>
      </c>
      <c r="O311" s="44">
        <v>0</v>
      </c>
      <c r="P311" s="44">
        <v>0</v>
      </c>
      <c r="Q311" s="44">
        <v>0</v>
      </c>
      <c r="R311" s="44">
        <v>0</v>
      </c>
      <c r="S311" s="44">
        <v>0</v>
      </c>
      <c r="T311" s="44">
        <v>2</v>
      </c>
      <c r="U311" s="44">
        <v>0</v>
      </c>
    </row>
    <row r="312" spans="1:21" ht="17.25" customHeight="1" x14ac:dyDescent="0.25">
      <c r="A312" s="43" t="s">
        <v>321</v>
      </c>
      <c r="B312" s="44">
        <v>343</v>
      </c>
      <c r="C312" s="44">
        <v>670</v>
      </c>
      <c r="D312" s="44">
        <v>3798</v>
      </c>
      <c r="E312" s="44">
        <v>3257</v>
      </c>
      <c r="F312" s="44">
        <v>0</v>
      </c>
      <c r="G312" s="44">
        <v>0</v>
      </c>
      <c r="H312" s="44">
        <v>18</v>
      </c>
      <c r="I312" s="44">
        <v>514</v>
      </c>
      <c r="J312" s="44">
        <v>7</v>
      </c>
      <c r="K312" s="44">
        <v>0</v>
      </c>
      <c r="L312" s="44">
        <v>0</v>
      </c>
      <c r="M312" s="44">
        <v>0</v>
      </c>
      <c r="N312" s="44">
        <v>0</v>
      </c>
      <c r="O312" s="44">
        <v>0</v>
      </c>
      <c r="P312" s="44">
        <v>0</v>
      </c>
      <c r="Q312" s="44">
        <v>0</v>
      </c>
      <c r="R312" s="44">
        <v>0</v>
      </c>
      <c r="S312" s="44">
        <v>0</v>
      </c>
      <c r="T312" s="44">
        <v>2</v>
      </c>
      <c r="U312" s="44">
        <v>0</v>
      </c>
    </row>
    <row r="313" spans="1:21" ht="17.25" customHeight="1" x14ac:dyDescent="0.25">
      <c r="A313" s="43" t="s">
        <v>322</v>
      </c>
      <c r="B313" s="44">
        <v>410</v>
      </c>
      <c r="C313" s="44">
        <v>851</v>
      </c>
      <c r="D313" s="44">
        <v>4660</v>
      </c>
      <c r="E313" s="44">
        <v>4042</v>
      </c>
      <c r="F313" s="44">
        <v>0</v>
      </c>
      <c r="G313" s="44">
        <v>0</v>
      </c>
      <c r="H313" s="44">
        <v>6</v>
      </c>
      <c r="I313" s="44">
        <v>573</v>
      </c>
      <c r="J313" s="44">
        <v>25</v>
      </c>
      <c r="K313" s="44">
        <v>0</v>
      </c>
      <c r="L313" s="44">
        <v>0</v>
      </c>
      <c r="M313" s="44">
        <v>9</v>
      </c>
      <c r="N313" s="44">
        <v>1</v>
      </c>
      <c r="O313" s="44">
        <v>0</v>
      </c>
      <c r="P313" s="44">
        <v>0</v>
      </c>
      <c r="Q313" s="44">
        <v>0</v>
      </c>
      <c r="R313" s="44">
        <v>0</v>
      </c>
      <c r="S313" s="44">
        <v>2</v>
      </c>
      <c r="T313" s="44">
        <v>2</v>
      </c>
      <c r="U313" s="44">
        <v>0</v>
      </c>
    </row>
    <row r="314" spans="1:21" ht="17.25" customHeight="1" x14ac:dyDescent="0.25">
      <c r="A314" s="42" t="s">
        <v>323</v>
      </c>
      <c r="B314" s="42">
        <f>SUM(B315:B318)</f>
        <v>3873</v>
      </c>
      <c r="C314" s="42">
        <f t="shared" ref="C314:U314" si="17">SUM(C315:C318)</f>
        <v>5593</v>
      </c>
      <c r="D314" s="42">
        <f t="shared" si="17"/>
        <v>96683</v>
      </c>
      <c r="E314" s="42">
        <f t="shared" si="17"/>
        <v>82710</v>
      </c>
      <c r="F314" s="42">
        <f t="shared" si="17"/>
        <v>0</v>
      </c>
      <c r="G314" s="42">
        <f t="shared" si="17"/>
        <v>0</v>
      </c>
      <c r="H314" s="42">
        <f t="shared" si="17"/>
        <v>789</v>
      </c>
      <c r="I314" s="42">
        <f t="shared" si="17"/>
        <v>9177</v>
      </c>
      <c r="J314" s="42">
        <f t="shared" si="17"/>
        <v>3824</v>
      </c>
      <c r="K314" s="42">
        <f t="shared" si="17"/>
        <v>0</v>
      </c>
      <c r="L314" s="42">
        <f t="shared" si="17"/>
        <v>32</v>
      </c>
      <c r="M314" s="42">
        <f t="shared" si="17"/>
        <v>19</v>
      </c>
      <c r="N314" s="42">
        <f t="shared" si="17"/>
        <v>27</v>
      </c>
      <c r="O314" s="42">
        <f t="shared" si="17"/>
        <v>0</v>
      </c>
      <c r="P314" s="42">
        <f t="shared" si="17"/>
        <v>99</v>
      </c>
      <c r="Q314" s="42">
        <f t="shared" si="17"/>
        <v>0</v>
      </c>
      <c r="R314" s="42">
        <f t="shared" si="17"/>
        <v>0</v>
      </c>
      <c r="S314" s="42">
        <f t="shared" si="17"/>
        <v>0</v>
      </c>
      <c r="T314" s="42">
        <f t="shared" si="17"/>
        <v>6</v>
      </c>
      <c r="U314" s="42">
        <f t="shared" si="17"/>
        <v>0</v>
      </c>
    </row>
    <row r="315" spans="1:21" ht="17.25" customHeight="1" x14ac:dyDescent="0.25">
      <c r="A315" s="43" t="s">
        <v>903</v>
      </c>
      <c r="B315" s="44">
        <v>985</v>
      </c>
      <c r="C315" s="44">
        <v>2851</v>
      </c>
      <c r="D315" s="44">
        <v>20492</v>
      </c>
      <c r="E315" s="44">
        <v>19145</v>
      </c>
      <c r="F315" s="44">
        <v>0</v>
      </c>
      <c r="G315" s="44">
        <v>0</v>
      </c>
      <c r="H315" s="44">
        <v>49</v>
      </c>
      <c r="I315" s="44">
        <v>1193</v>
      </c>
      <c r="J315" s="44">
        <v>99</v>
      </c>
      <c r="K315" s="44">
        <v>0</v>
      </c>
      <c r="L315" s="44">
        <v>4</v>
      </c>
      <c r="M315" s="44">
        <v>0</v>
      </c>
      <c r="N315" s="44">
        <v>0</v>
      </c>
      <c r="O315" s="44">
        <v>0</v>
      </c>
      <c r="P315" s="44">
        <v>0</v>
      </c>
      <c r="Q315" s="44">
        <v>0</v>
      </c>
      <c r="R315" s="44">
        <v>0</v>
      </c>
      <c r="S315" s="44">
        <v>0</v>
      </c>
      <c r="T315" s="44">
        <v>2</v>
      </c>
      <c r="U315" s="44">
        <v>0</v>
      </c>
    </row>
    <row r="316" spans="1:21" ht="17.25" customHeight="1" x14ac:dyDescent="0.25">
      <c r="A316" s="43" t="s">
        <v>325</v>
      </c>
      <c r="B316" s="44">
        <v>1503</v>
      </c>
      <c r="C316" s="44">
        <v>1945</v>
      </c>
      <c r="D316" s="44">
        <v>47293</v>
      </c>
      <c r="E316" s="44">
        <v>40481</v>
      </c>
      <c r="F316" s="44">
        <v>0</v>
      </c>
      <c r="G316" s="44">
        <v>0</v>
      </c>
      <c r="H316" s="44">
        <v>608</v>
      </c>
      <c r="I316" s="44">
        <v>5883</v>
      </c>
      <c r="J316" s="44">
        <v>255</v>
      </c>
      <c r="K316" s="44">
        <v>0</v>
      </c>
      <c r="L316" s="44">
        <v>24</v>
      </c>
      <c r="M316" s="44">
        <v>19</v>
      </c>
      <c r="N316" s="44">
        <v>23</v>
      </c>
      <c r="O316" s="44">
        <v>0</v>
      </c>
      <c r="P316" s="44">
        <v>0</v>
      </c>
      <c r="Q316" s="44">
        <v>0</v>
      </c>
      <c r="R316" s="44">
        <v>0</v>
      </c>
      <c r="S316" s="44">
        <v>0</v>
      </c>
      <c r="T316" s="44">
        <v>0</v>
      </c>
      <c r="U316" s="44">
        <v>0</v>
      </c>
    </row>
    <row r="317" spans="1:21" ht="17.25" customHeight="1" x14ac:dyDescent="0.25">
      <c r="A317" s="43" t="s">
        <v>326</v>
      </c>
      <c r="B317" s="44">
        <v>671</v>
      </c>
      <c r="C317" s="44">
        <v>107</v>
      </c>
      <c r="D317" s="44">
        <v>7207</v>
      </c>
      <c r="E317" s="44">
        <v>2373</v>
      </c>
      <c r="F317" s="44">
        <v>0</v>
      </c>
      <c r="G317" s="44">
        <v>0</v>
      </c>
      <c r="H317" s="44">
        <v>35</v>
      </c>
      <c r="I317" s="44">
        <v>1301</v>
      </c>
      <c r="J317" s="44">
        <v>3397</v>
      </c>
      <c r="K317" s="44">
        <v>0</v>
      </c>
      <c r="L317" s="44">
        <v>0</v>
      </c>
      <c r="M317" s="44">
        <v>0</v>
      </c>
      <c r="N317" s="44">
        <v>0</v>
      </c>
      <c r="O317" s="44">
        <v>0</v>
      </c>
      <c r="P317" s="44">
        <v>99</v>
      </c>
      <c r="Q317" s="44">
        <v>0</v>
      </c>
      <c r="R317" s="44">
        <v>0</v>
      </c>
      <c r="S317" s="44">
        <v>0</v>
      </c>
      <c r="T317" s="44">
        <v>2</v>
      </c>
      <c r="U317" s="44">
        <v>0</v>
      </c>
    </row>
    <row r="318" spans="1:21" ht="17.25" customHeight="1" x14ac:dyDescent="0.25">
      <c r="A318" s="43" t="s">
        <v>327</v>
      </c>
      <c r="B318" s="44">
        <v>714</v>
      </c>
      <c r="C318" s="44">
        <v>690</v>
      </c>
      <c r="D318" s="44">
        <v>21691</v>
      </c>
      <c r="E318" s="44">
        <v>20711</v>
      </c>
      <c r="F318" s="44">
        <v>0</v>
      </c>
      <c r="G318" s="44">
        <v>0</v>
      </c>
      <c r="H318" s="44">
        <v>97</v>
      </c>
      <c r="I318" s="44">
        <v>800</v>
      </c>
      <c r="J318" s="44">
        <v>73</v>
      </c>
      <c r="K318" s="44">
        <v>0</v>
      </c>
      <c r="L318" s="44">
        <v>4</v>
      </c>
      <c r="M318" s="44">
        <v>0</v>
      </c>
      <c r="N318" s="44">
        <v>4</v>
      </c>
      <c r="O318" s="44">
        <v>0</v>
      </c>
      <c r="P318" s="44">
        <v>0</v>
      </c>
      <c r="Q318" s="44">
        <v>0</v>
      </c>
      <c r="R318" s="44">
        <v>0</v>
      </c>
      <c r="S318" s="44">
        <v>0</v>
      </c>
      <c r="T318" s="44">
        <v>2</v>
      </c>
      <c r="U318" s="44">
        <v>0</v>
      </c>
    </row>
    <row r="319" spans="1:21" ht="17.25" customHeight="1" x14ac:dyDescent="0.25">
      <c r="A319" s="42" t="s">
        <v>904</v>
      </c>
      <c r="B319" s="42">
        <f>SUM(B320:B348)</f>
        <v>15020</v>
      </c>
      <c r="C319" s="42">
        <f t="shared" ref="C319:T319" si="18">SUM(C320:C348)</f>
        <v>19939</v>
      </c>
      <c r="D319" s="42">
        <f t="shared" si="18"/>
        <v>255526</v>
      </c>
      <c r="E319" s="42">
        <f t="shared" si="18"/>
        <v>214548</v>
      </c>
      <c r="F319" s="42">
        <f t="shared" si="18"/>
        <v>0</v>
      </c>
      <c r="G319" s="42">
        <f t="shared" si="18"/>
        <v>0</v>
      </c>
      <c r="H319" s="42">
        <f t="shared" si="18"/>
        <v>224</v>
      </c>
      <c r="I319" s="42">
        <f t="shared" si="18"/>
        <v>39907</v>
      </c>
      <c r="J319" s="42">
        <f t="shared" si="18"/>
        <v>761</v>
      </c>
      <c r="K319" s="42">
        <f t="shared" si="18"/>
        <v>0</v>
      </c>
      <c r="L319" s="42">
        <f t="shared" si="18"/>
        <v>13</v>
      </c>
      <c r="M319" s="42">
        <f t="shared" si="18"/>
        <v>0</v>
      </c>
      <c r="N319" s="42">
        <f t="shared" si="18"/>
        <v>23</v>
      </c>
      <c r="O319" s="42">
        <f t="shared" si="18"/>
        <v>1</v>
      </c>
      <c r="P319" s="42">
        <f t="shared" si="18"/>
        <v>0</v>
      </c>
      <c r="Q319" s="42">
        <f t="shared" si="18"/>
        <v>0</v>
      </c>
      <c r="R319" s="42">
        <f t="shared" si="18"/>
        <v>0</v>
      </c>
      <c r="S319" s="42">
        <f t="shared" si="18"/>
        <v>0</v>
      </c>
      <c r="T319" s="42">
        <f t="shared" si="18"/>
        <v>49</v>
      </c>
      <c r="U319" s="42">
        <f>SUM(U320:U348)</f>
        <v>0</v>
      </c>
    </row>
    <row r="320" spans="1:21" ht="17.25" customHeight="1" x14ac:dyDescent="0.25">
      <c r="A320" s="43" t="s">
        <v>329</v>
      </c>
      <c r="B320" s="44">
        <v>329</v>
      </c>
      <c r="C320" s="44">
        <v>255</v>
      </c>
      <c r="D320" s="44">
        <v>5393</v>
      </c>
      <c r="E320" s="44">
        <v>4793</v>
      </c>
      <c r="F320" s="44">
        <v>0</v>
      </c>
      <c r="G320" s="44">
        <v>0</v>
      </c>
      <c r="H320" s="44">
        <v>0</v>
      </c>
      <c r="I320" s="44">
        <v>585</v>
      </c>
      <c r="J320" s="44">
        <v>13</v>
      </c>
      <c r="K320" s="44">
        <v>0</v>
      </c>
      <c r="L320" s="44">
        <v>0</v>
      </c>
      <c r="M320" s="44">
        <v>0</v>
      </c>
      <c r="N320" s="44">
        <v>0</v>
      </c>
      <c r="O320" s="44">
        <v>0</v>
      </c>
      <c r="P320" s="44">
        <v>0</v>
      </c>
      <c r="Q320" s="44">
        <v>0</v>
      </c>
      <c r="R320" s="44">
        <v>0</v>
      </c>
      <c r="S320" s="44">
        <v>0</v>
      </c>
      <c r="T320" s="44">
        <v>2</v>
      </c>
      <c r="U320" s="44">
        <v>0</v>
      </c>
    </row>
    <row r="321" spans="1:21" ht="17.25" customHeight="1" x14ac:dyDescent="0.25">
      <c r="A321" s="43" t="s">
        <v>330</v>
      </c>
      <c r="B321" s="44">
        <v>402</v>
      </c>
      <c r="C321" s="44">
        <v>385</v>
      </c>
      <c r="D321" s="44">
        <v>5466</v>
      </c>
      <c r="E321" s="44">
        <v>4654</v>
      </c>
      <c r="F321" s="44">
        <v>0</v>
      </c>
      <c r="G321" s="44">
        <v>0</v>
      </c>
      <c r="H321" s="44">
        <v>11</v>
      </c>
      <c r="I321" s="44">
        <v>773</v>
      </c>
      <c r="J321" s="44">
        <v>21</v>
      </c>
      <c r="K321" s="44">
        <v>0</v>
      </c>
      <c r="L321" s="44">
        <v>0</v>
      </c>
      <c r="M321" s="44">
        <v>0</v>
      </c>
      <c r="N321" s="44">
        <v>5</v>
      </c>
      <c r="O321" s="44">
        <v>0</v>
      </c>
      <c r="P321" s="44">
        <v>0</v>
      </c>
      <c r="Q321" s="44">
        <v>0</v>
      </c>
      <c r="R321" s="44">
        <v>0</v>
      </c>
      <c r="S321" s="44">
        <v>0</v>
      </c>
      <c r="T321" s="44">
        <v>2</v>
      </c>
      <c r="U321" s="44">
        <v>0</v>
      </c>
    </row>
    <row r="322" spans="1:21" ht="17.25" customHeight="1" x14ac:dyDescent="0.25">
      <c r="A322" s="43" t="s">
        <v>331</v>
      </c>
      <c r="B322" s="44">
        <v>1071</v>
      </c>
      <c r="C322" s="44">
        <v>1515</v>
      </c>
      <c r="D322" s="44">
        <v>17439</v>
      </c>
      <c r="E322" s="44">
        <v>14770</v>
      </c>
      <c r="F322" s="44">
        <v>0</v>
      </c>
      <c r="G322" s="44">
        <v>0</v>
      </c>
      <c r="H322" s="44">
        <v>3</v>
      </c>
      <c r="I322" s="44">
        <v>2657</v>
      </c>
      <c r="J322" s="44">
        <v>6</v>
      </c>
      <c r="K322" s="44">
        <v>0</v>
      </c>
      <c r="L322" s="44">
        <v>0</v>
      </c>
      <c r="M322" s="44">
        <v>0</v>
      </c>
      <c r="N322" s="44">
        <v>1</v>
      </c>
      <c r="O322" s="44">
        <v>0</v>
      </c>
      <c r="P322" s="44">
        <v>0</v>
      </c>
      <c r="Q322" s="44">
        <v>0</v>
      </c>
      <c r="R322" s="44">
        <v>0</v>
      </c>
      <c r="S322" s="44">
        <v>0</v>
      </c>
      <c r="T322" s="44">
        <v>2</v>
      </c>
      <c r="U322" s="44">
        <v>0</v>
      </c>
    </row>
    <row r="323" spans="1:21" ht="17.25" customHeight="1" x14ac:dyDescent="0.25">
      <c r="A323" s="43" t="s">
        <v>332</v>
      </c>
      <c r="B323" s="44">
        <v>479</v>
      </c>
      <c r="C323" s="44">
        <v>452</v>
      </c>
      <c r="D323" s="44">
        <v>6539</v>
      </c>
      <c r="E323" s="44">
        <v>5395</v>
      </c>
      <c r="F323" s="44">
        <v>0</v>
      </c>
      <c r="G323" s="44">
        <v>0</v>
      </c>
      <c r="H323" s="44">
        <v>4</v>
      </c>
      <c r="I323" s="44">
        <v>1096</v>
      </c>
      <c r="J323" s="44">
        <v>42</v>
      </c>
      <c r="K323" s="44">
        <v>0</v>
      </c>
      <c r="L323" s="44">
        <v>0</v>
      </c>
      <c r="M323" s="44">
        <v>0</v>
      </c>
      <c r="N323" s="44">
        <v>0</v>
      </c>
      <c r="O323" s="44">
        <v>0</v>
      </c>
      <c r="P323" s="44">
        <v>0</v>
      </c>
      <c r="Q323" s="44">
        <v>0</v>
      </c>
      <c r="R323" s="44">
        <v>0</v>
      </c>
      <c r="S323" s="44">
        <v>0</v>
      </c>
      <c r="T323" s="44">
        <v>2</v>
      </c>
      <c r="U323" s="44">
        <v>0</v>
      </c>
    </row>
    <row r="324" spans="1:21" ht="17.25" customHeight="1" x14ac:dyDescent="0.25">
      <c r="A324" s="43" t="s">
        <v>333</v>
      </c>
      <c r="B324" s="44">
        <v>388</v>
      </c>
      <c r="C324" s="44">
        <v>45</v>
      </c>
      <c r="D324" s="44">
        <v>6373</v>
      </c>
      <c r="E324" s="44">
        <v>4363</v>
      </c>
      <c r="F324" s="44">
        <v>0</v>
      </c>
      <c r="G324" s="44">
        <v>0</v>
      </c>
      <c r="H324" s="44">
        <v>23</v>
      </c>
      <c r="I324" s="44">
        <v>1978</v>
      </c>
      <c r="J324" s="44">
        <v>6</v>
      </c>
      <c r="K324" s="44">
        <v>0</v>
      </c>
      <c r="L324" s="44">
        <v>0</v>
      </c>
      <c r="M324" s="44">
        <v>0</v>
      </c>
      <c r="N324" s="44">
        <v>1</v>
      </c>
      <c r="O324" s="44">
        <v>0</v>
      </c>
      <c r="P324" s="44">
        <v>0</v>
      </c>
      <c r="Q324" s="44">
        <v>0</v>
      </c>
      <c r="R324" s="44">
        <v>0</v>
      </c>
      <c r="S324" s="44">
        <v>0</v>
      </c>
      <c r="T324" s="44">
        <v>2</v>
      </c>
      <c r="U324" s="44">
        <v>0</v>
      </c>
    </row>
    <row r="325" spans="1:21" ht="17.25" customHeight="1" x14ac:dyDescent="0.25">
      <c r="A325" s="43" t="s">
        <v>334</v>
      </c>
      <c r="B325" s="44">
        <v>524</v>
      </c>
      <c r="C325" s="44">
        <v>1331</v>
      </c>
      <c r="D325" s="44">
        <v>8016</v>
      </c>
      <c r="E325" s="44">
        <v>6466</v>
      </c>
      <c r="F325" s="44">
        <v>0</v>
      </c>
      <c r="G325" s="44">
        <v>0</v>
      </c>
      <c r="H325" s="44">
        <v>14</v>
      </c>
      <c r="I325" s="44">
        <v>1408</v>
      </c>
      <c r="J325" s="44">
        <v>126</v>
      </c>
      <c r="K325" s="44">
        <v>0</v>
      </c>
      <c r="L325" s="44">
        <v>0</v>
      </c>
      <c r="M325" s="44">
        <v>0</v>
      </c>
      <c r="N325" s="44">
        <v>0</v>
      </c>
      <c r="O325" s="44">
        <v>0</v>
      </c>
      <c r="P325" s="44">
        <v>0</v>
      </c>
      <c r="Q325" s="44">
        <v>0</v>
      </c>
      <c r="R325" s="44">
        <v>0</v>
      </c>
      <c r="S325" s="44">
        <v>0</v>
      </c>
      <c r="T325" s="44">
        <v>2</v>
      </c>
      <c r="U325" s="44">
        <v>0</v>
      </c>
    </row>
    <row r="326" spans="1:21" ht="17.25" customHeight="1" x14ac:dyDescent="0.25">
      <c r="A326" s="43" t="s">
        <v>335</v>
      </c>
      <c r="B326" s="44">
        <v>563</v>
      </c>
      <c r="C326" s="44">
        <v>412</v>
      </c>
      <c r="D326" s="44">
        <v>10464</v>
      </c>
      <c r="E326" s="44">
        <v>8052</v>
      </c>
      <c r="F326" s="44">
        <v>0</v>
      </c>
      <c r="G326" s="44">
        <v>0</v>
      </c>
      <c r="H326" s="44">
        <v>1</v>
      </c>
      <c r="I326" s="44">
        <v>2386</v>
      </c>
      <c r="J326" s="44">
        <v>22</v>
      </c>
      <c r="K326" s="44">
        <v>0</v>
      </c>
      <c r="L326" s="44">
        <v>0</v>
      </c>
      <c r="M326" s="44">
        <v>0</v>
      </c>
      <c r="N326" s="44">
        <v>1</v>
      </c>
      <c r="O326" s="44">
        <v>0</v>
      </c>
      <c r="P326" s="44">
        <v>0</v>
      </c>
      <c r="Q326" s="44">
        <v>0</v>
      </c>
      <c r="R326" s="44">
        <v>0</v>
      </c>
      <c r="S326" s="44">
        <v>0</v>
      </c>
      <c r="T326" s="44">
        <v>2</v>
      </c>
      <c r="U326" s="44">
        <v>0</v>
      </c>
    </row>
    <row r="327" spans="1:21" ht="17.25" customHeight="1" x14ac:dyDescent="0.25">
      <c r="A327" s="43" t="s">
        <v>336</v>
      </c>
      <c r="B327" s="44">
        <v>307</v>
      </c>
      <c r="C327" s="44">
        <v>645</v>
      </c>
      <c r="D327" s="44">
        <v>5877</v>
      </c>
      <c r="E327" s="44">
        <v>4765</v>
      </c>
      <c r="F327" s="44">
        <v>0</v>
      </c>
      <c r="G327" s="44">
        <v>0</v>
      </c>
      <c r="H327" s="44">
        <v>6</v>
      </c>
      <c r="I327" s="44">
        <v>1090</v>
      </c>
      <c r="J327" s="44">
        <v>12</v>
      </c>
      <c r="K327" s="44">
        <v>0</v>
      </c>
      <c r="L327" s="44">
        <v>2</v>
      </c>
      <c r="M327" s="44">
        <v>0</v>
      </c>
      <c r="N327" s="44">
        <v>0</v>
      </c>
      <c r="O327" s="44">
        <v>0</v>
      </c>
      <c r="P327" s="44">
        <v>0</v>
      </c>
      <c r="Q327" s="44">
        <v>0</v>
      </c>
      <c r="R327" s="44">
        <v>0</v>
      </c>
      <c r="S327" s="44">
        <v>0</v>
      </c>
      <c r="T327" s="44">
        <v>2</v>
      </c>
      <c r="U327" s="44">
        <v>0</v>
      </c>
    </row>
    <row r="328" spans="1:21" ht="17.25" customHeight="1" x14ac:dyDescent="0.25">
      <c r="A328" s="43" t="s">
        <v>337</v>
      </c>
      <c r="B328" s="44">
        <v>447</v>
      </c>
      <c r="C328" s="44">
        <v>527</v>
      </c>
      <c r="D328" s="44">
        <v>5067</v>
      </c>
      <c r="E328" s="44">
        <v>4081</v>
      </c>
      <c r="F328" s="44">
        <v>0</v>
      </c>
      <c r="G328" s="44">
        <v>0</v>
      </c>
      <c r="H328" s="44">
        <v>2</v>
      </c>
      <c r="I328" s="44">
        <v>974</v>
      </c>
      <c r="J328" s="44">
        <v>6</v>
      </c>
      <c r="K328" s="44">
        <v>0</v>
      </c>
      <c r="L328" s="44">
        <v>3</v>
      </c>
      <c r="M328" s="44">
        <v>0</v>
      </c>
      <c r="N328" s="44">
        <v>1</v>
      </c>
      <c r="O328" s="44">
        <v>0</v>
      </c>
      <c r="P328" s="44">
        <v>0</v>
      </c>
      <c r="Q328" s="44">
        <v>0</v>
      </c>
      <c r="R328" s="44">
        <v>0</v>
      </c>
      <c r="S328" s="44">
        <v>0</v>
      </c>
      <c r="T328" s="44">
        <v>0</v>
      </c>
      <c r="U328" s="44">
        <v>0</v>
      </c>
    </row>
    <row r="329" spans="1:21" ht="17.25" customHeight="1" x14ac:dyDescent="0.25">
      <c r="A329" s="43" t="s">
        <v>338</v>
      </c>
      <c r="B329" s="44">
        <v>530</v>
      </c>
      <c r="C329" s="44">
        <v>636</v>
      </c>
      <c r="D329" s="44">
        <v>5406</v>
      </c>
      <c r="E329" s="44">
        <v>4436</v>
      </c>
      <c r="F329" s="44">
        <v>0</v>
      </c>
      <c r="G329" s="44">
        <v>0</v>
      </c>
      <c r="H329" s="44">
        <v>0</v>
      </c>
      <c r="I329" s="44">
        <v>952</v>
      </c>
      <c r="J329" s="44">
        <v>12</v>
      </c>
      <c r="K329" s="44">
        <v>0</v>
      </c>
      <c r="L329" s="44">
        <v>2</v>
      </c>
      <c r="M329" s="44">
        <v>0</v>
      </c>
      <c r="N329" s="44">
        <v>1</v>
      </c>
      <c r="O329" s="44">
        <v>1</v>
      </c>
      <c r="P329" s="44">
        <v>0</v>
      </c>
      <c r="Q329" s="44">
        <v>0</v>
      </c>
      <c r="R329" s="44">
        <v>0</v>
      </c>
      <c r="S329" s="44">
        <v>0</v>
      </c>
      <c r="T329" s="44">
        <v>2</v>
      </c>
      <c r="U329" s="44">
        <v>0</v>
      </c>
    </row>
    <row r="330" spans="1:21" ht="17.25" customHeight="1" x14ac:dyDescent="0.25">
      <c r="A330" s="43" t="s">
        <v>339</v>
      </c>
      <c r="B330" s="44">
        <v>633</v>
      </c>
      <c r="C330" s="44">
        <v>928</v>
      </c>
      <c r="D330" s="44">
        <v>10147</v>
      </c>
      <c r="E330" s="44">
        <v>8670</v>
      </c>
      <c r="F330" s="44">
        <v>0</v>
      </c>
      <c r="G330" s="44">
        <v>0</v>
      </c>
      <c r="H330" s="44">
        <v>14</v>
      </c>
      <c r="I330" s="44">
        <v>1398</v>
      </c>
      <c r="J330" s="44">
        <v>61</v>
      </c>
      <c r="K330" s="44">
        <v>0</v>
      </c>
      <c r="L330" s="44">
        <v>0</v>
      </c>
      <c r="M330" s="44">
        <v>0</v>
      </c>
      <c r="N330" s="44">
        <v>2</v>
      </c>
      <c r="O330" s="44">
        <v>0</v>
      </c>
      <c r="P330" s="44">
        <v>0</v>
      </c>
      <c r="Q330" s="44">
        <v>0</v>
      </c>
      <c r="R330" s="44">
        <v>0</v>
      </c>
      <c r="S330" s="44">
        <v>0</v>
      </c>
      <c r="T330" s="44">
        <v>2</v>
      </c>
      <c r="U330" s="44">
        <v>0</v>
      </c>
    </row>
    <row r="331" spans="1:21" ht="17.25" customHeight="1" x14ac:dyDescent="0.25">
      <c r="A331" s="43" t="s">
        <v>340</v>
      </c>
      <c r="B331" s="44">
        <v>414</v>
      </c>
      <c r="C331" s="44">
        <v>528</v>
      </c>
      <c r="D331" s="44">
        <v>7315</v>
      </c>
      <c r="E331" s="44">
        <v>6008</v>
      </c>
      <c r="F331" s="44">
        <v>0</v>
      </c>
      <c r="G331" s="44">
        <v>0</v>
      </c>
      <c r="H331" s="44">
        <v>0</v>
      </c>
      <c r="I331" s="44">
        <v>1307</v>
      </c>
      <c r="J331" s="44">
        <v>0</v>
      </c>
      <c r="K331" s="44">
        <v>0</v>
      </c>
      <c r="L331" s="44">
        <v>0</v>
      </c>
      <c r="M331" s="44">
        <v>0</v>
      </c>
      <c r="N331" s="44">
        <v>0</v>
      </c>
      <c r="O331" s="44">
        <v>0</v>
      </c>
      <c r="P331" s="44">
        <v>0</v>
      </c>
      <c r="Q331" s="44">
        <v>0</v>
      </c>
      <c r="R331" s="44">
        <v>0</v>
      </c>
      <c r="S331" s="44">
        <v>0</v>
      </c>
      <c r="T331" s="44">
        <v>0</v>
      </c>
      <c r="U331" s="44">
        <v>0</v>
      </c>
    </row>
    <row r="332" spans="1:21" ht="17.25" customHeight="1" x14ac:dyDescent="0.25">
      <c r="A332" s="43" t="s">
        <v>341</v>
      </c>
      <c r="B332" s="44">
        <v>453</v>
      </c>
      <c r="C332" s="44">
        <v>490</v>
      </c>
      <c r="D332" s="44">
        <v>7649</v>
      </c>
      <c r="E332" s="44">
        <v>6365</v>
      </c>
      <c r="F332" s="44">
        <v>0</v>
      </c>
      <c r="G332" s="44">
        <v>0</v>
      </c>
      <c r="H332" s="44">
        <v>2</v>
      </c>
      <c r="I332" s="44">
        <v>1280</v>
      </c>
      <c r="J332" s="44">
        <v>0</v>
      </c>
      <c r="K332" s="44">
        <v>0</v>
      </c>
      <c r="L332" s="44">
        <v>0</v>
      </c>
      <c r="M332" s="44">
        <v>0</v>
      </c>
      <c r="N332" s="44">
        <v>0</v>
      </c>
      <c r="O332" s="44">
        <v>0</v>
      </c>
      <c r="P332" s="44">
        <v>0</v>
      </c>
      <c r="Q332" s="44">
        <v>0</v>
      </c>
      <c r="R332" s="44">
        <v>0</v>
      </c>
      <c r="S332" s="44">
        <v>0</v>
      </c>
      <c r="T332" s="44">
        <v>2</v>
      </c>
      <c r="U332" s="44">
        <v>0</v>
      </c>
    </row>
    <row r="333" spans="1:21" ht="17.25" customHeight="1" x14ac:dyDescent="0.25">
      <c r="A333" s="43" t="s">
        <v>342</v>
      </c>
      <c r="B333" s="44">
        <v>309</v>
      </c>
      <c r="C333" s="44">
        <v>0</v>
      </c>
      <c r="D333" s="44">
        <v>4399</v>
      </c>
      <c r="E333" s="44">
        <v>3822</v>
      </c>
      <c r="F333" s="44">
        <v>0</v>
      </c>
      <c r="G333" s="44">
        <v>0</v>
      </c>
      <c r="H333" s="44">
        <v>3</v>
      </c>
      <c r="I333" s="44">
        <v>563</v>
      </c>
      <c r="J333" s="44">
        <v>6</v>
      </c>
      <c r="K333" s="44">
        <v>0</v>
      </c>
      <c r="L333" s="44">
        <v>0</v>
      </c>
      <c r="M333" s="44">
        <v>0</v>
      </c>
      <c r="N333" s="44">
        <v>3</v>
      </c>
      <c r="O333" s="44">
        <v>0</v>
      </c>
      <c r="P333" s="44">
        <v>0</v>
      </c>
      <c r="Q333" s="44">
        <v>0</v>
      </c>
      <c r="R333" s="44">
        <v>0</v>
      </c>
      <c r="S333" s="44">
        <v>0</v>
      </c>
      <c r="T333" s="44">
        <v>2</v>
      </c>
      <c r="U333" s="44">
        <v>0</v>
      </c>
    </row>
    <row r="334" spans="1:21" ht="17.25" customHeight="1" x14ac:dyDescent="0.25">
      <c r="A334" s="43" t="s">
        <v>343</v>
      </c>
      <c r="B334" s="44">
        <v>839</v>
      </c>
      <c r="C334" s="44">
        <v>1530</v>
      </c>
      <c r="D334" s="44">
        <v>16414</v>
      </c>
      <c r="E334" s="44">
        <v>14212</v>
      </c>
      <c r="F334" s="44">
        <v>0</v>
      </c>
      <c r="G334" s="44">
        <v>0</v>
      </c>
      <c r="H334" s="44">
        <v>62</v>
      </c>
      <c r="I334" s="44">
        <v>2015</v>
      </c>
      <c r="J334" s="44">
        <v>124</v>
      </c>
      <c r="K334" s="44">
        <v>0</v>
      </c>
      <c r="L334" s="44">
        <v>0</v>
      </c>
      <c r="M334" s="44">
        <v>0</v>
      </c>
      <c r="N334" s="44">
        <v>1</v>
      </c>
      <c r="O334" s="44">
        <v>0</v>
      </c>
      <c r="P334" s="44">
        <v>0</v>
      </c>
      <c r="Q334" s="44">
        <v>0</v>
      </c>
      <c r="R334" s="44">
        <v>0</v>
      </c>
      <c r="S334" s="44">
        <v>0</v>
      </c>
      <c r="T334" s="44">
        <v>0</v>
      </c>
      <c r="U334" s="44">
        <v>0</v>
      </c>
    </row>
    <row r="335" spans="1:21" ht="17.25" customHeight="1" x14ac:dyDescent="0.25">
      <c r="A335" s="43" t="s">
        <v>344</v>
      </c>
      <c r="B335" s="44">
        <v>234</v>
      </c>
      <c r="C335" s="44">
        <v>196</v>
      </c>
      <c r="D335" s="44">
        <v>6332</v>
      </c>
      <c r="E335" s="44">
        <v>5607</v>
      </c>
      <c r="F335" s="44">
        <v>0</v>
      </c>
      <c r="G335" s="44">
        <v>0</v>
      </c>
      <c r="H335" s="44">
        <v>0</v>
      </c>
      <c r="I335" s="44">
        <v>709</v>
      </c>
      <c r="J335" s="44">
        <v>14</v>
      </c>
      <c r="K335" s="44">
        <v>0</v>
      </c>
      <c r="L335" s="44">
        <v>2</v>
      </c>
      <c r="M335" s="44">
        <v>0</v>
      </c>
      <c r="N335" s="44">
        <v>0</v>
      </c>
      <c r="O335" s="44">
        <v>0</v>
      </c>
      <c r="P335" s="44">
        <v>0</v>
      </c>
      <c r="Q335" s="44">
        <v>0</v>
      </c>
      <c r="R335" s="44">
        <v>0</v>
      </c>
      <c r="S335" s="44">
        <v>0</v>
      </c>
      <c r="T335" s="44">
        <v>0</v>
      </c>
      <c r="U335" s="44">
        <v>0</v>
      </c>
    </row>
    <row r="336" spans="1:21" ht="17.25" customHeight="1" x14ac:dyDescent="0.25">
      <c r="A336" s="43" t="s">
        <v>345</v>
      </c>
      <c r="B336" s="44">
        <v>347</v>
      </c>
      <c r="C336" s="44">
        <v>423</v>
      </c>
      <c r="D336" s="44">
        <v>7818</v>
      </c>
      <c r="E336" s="44">
        <v>6024</v>
      </c>
      <c r="F336" s="44">
        <v>0</v>
      </c>
      <c r="G336" s="44">
        <v>0</v>
      </c>
      <c r="H336" s="44">
        <v>2</v>
      </c>
      <c r="I336" s="44">
        <v>1739</v>
      </c>
      <c r="J336" s="44">
        <v>50</v>
      </c>
      <c r="K336" s="44">
        <v>0</v>
      </c>
      <c r="L336" s="44">
        <v>0</v>
      </c>
      <c r="M336" s="44">
        <v>0</v>
      </c>
      <c r="N336" s="44">
        <v>0</v>
      </c>
      <c r="O336" s="44">
        <v>0</v>
      </c>
      <c r="P336" s="44">
        <v>0</v>
      </c>
      <c r="Q336" s="44">
        <v>0</v>
      </c>
      <c r="R336" s="44">
        <v>0</v>
      </c>
      <c r="S336" s="44">
        <v>0</v>
      </c>
      <c r="T336" s="44">
        <v>3</v>
      </c>
      <c r="U336" s="44">
        <v>0</v>
      </c>
    </row>
    <row r="337" spans="1:21" ht="17.25" customHeight="1" x14ac:dyDescent="0.25">
      <c r="A337" s="43" t="s">
        <v>346</v>
      </c>
      <c r="B337" s="44">
        <v>475</v>
      </c>
      <c r="C337" s="44">
        <v>883</v>
      </c>
      <c r="D337" s="44">
        <v>8091</v>
      </c>
      <c r="E337" s="44">
        <v>6884</v>
      </c>
      <c r="F337" s="44">
        <v>0</v>
      </c>
      <c r="G337" s="44">
        <v>0</v>
      </c>
      <c r="H337" s="44">
        <v>40</v>
      </c>
      <c r="I337" s="44">
        <v>1156</v>
      </c>
      <c r="J337" s="44">
        <v>8</v>
      </c>
      <c r="K337" s="44">
        <v>0</v>
      </c>
      <c r="L337" s="44">
        <v>1</v>
      </c>
      <c r="M337" s="44">
        <v>0</v>
      </c>
      <c r="N337" s="44">
        <v>0</v>
      </c>
      <c r="O337" s="44">
        <v>0</v>
      </c>
      <c r="P337" s="44">
        <v>0</v>
      </c>
      <c r="Q337" s="44">
        <v>0</v>
      </c>
      <c r="R337" s="44">
        <v>0</v>
      </c>
      <c r="S337" s="44">
        <v>0</v>
      </c>
      <c r="T337" s="44">
        <v>2</v>
      </c>
      <c r="U337" s="44">
        <v>0</v>
      </c>
    </row>
    <row r="338" spans="1:21" ht="17.25" customHeight="1" x14ac:dyDescent="0.25">
      <c r="A338" s="43" t="s">
        <v>347</v>
      </c>
      <c r="B338" s="44">
        <v>353</v>
      </c>
      <c r="C338" s="44">
        <v>348</v>
      </c>
      <c r="D338" s="44">
        <v>4838</v>
      </c>
      <c r="E338" s="44">
        <v>3914</v>
      </c>
      <c r="F338" s="44">
        <v>0</v>
      </c>
      <c r="G338" s="44">
        <v>0</v>
      </c>
      <c r="H338" s="44">
        <v>0</v>
      </c>
      <c r="I338" s="44">
        <v>911</v>
      </c>
      <c r="J338" s="44">
        <v>11</v>
      </c>
      <c r="K338" s="44">
        <v>0</v>
      </c>
      <c r="L338" s="44">
        <v>0</v>
      </c>
      <c r="M338" s="44">
        <v>0</v>
      </c>
      <c r="N338" s="44">
        <v>0</v>
      </c>
      <c r="O338" s="44">
        <v>0</v>
      </c>
      <c r="P338" s="44">
        <v>0</v>
      </c>
      <c r="Q338" s="44">
        <v>0</v>
      </c>
      <c r="R338" s="44">
        <v>0</v>
      </c>
      <c r="S338" s="44">
        <v>0</v>
      </c>
      <c r="T338" s="44">
        <v>2</v>
      </c>
      <c r="U338" s="44">
        <v>0</v>
      </c>
    </row>
    <row r="339" spans="1:21" ht="17.25" customHeight="1" x14ac:dyDescent="0.25">
      <c r="A339" s="43" t="s">
        <v>348</v>
      </c>
      <c r="B339" s="44">
        <v>317</v>
      </c>
      <c r="C339" s="44">
        <v>245</v>
      </c>
      <c r="D339" s="44">
        <v>6260</v>
      </c>
      <c r="E339" s="44">
        <v>5206</v>
      </c>
      <c r="F339" s="44">
        <v>0</v>
      </c>
      <c r="G339" s="44">
        <v>0</v>
      </c>
      <c r="H339" s="44">
        <v>1</v>
      </c>
      <c r="I339" s="44">
        <v>1037</v>
      </c>
      <c r="J339" s="44">
        <v>13</v>
      </c>
      <c r="K339" s="44">
        <v>0</v>
      </c>
      <c r="L339" s="44">
        <v>1</v>
      </c>
      <c r="M339" s="44">
        <v>0</v>
      </c>
      <c r="N339" s="44">
        <v>0</v>
      </c>
      <c r="O339" s="44">
        <v>0</v>
      </c>
      <c r="P339" s="44">
        <v>0</v>
      </c>
      <c r="Q339" s="44">
        <v>0</v>
      </c>
      <c r="R339" s="44">
        <v>0</v>
      </c>
      <c r="S339" s="44">
        <v>0</v>
      </c>
      <c r="T339" s="44">
        <v>2</v>
      </c>
      <c r="U339" s="44">
        <v>0</v>
      </c>
    </row>
    <row r="340" spans="1:21" ht="17.25" customHeight="1" x14ac:dyDescent="0.25">
      <c r="A340" s="43" t="s">
        <v>349</v>
      </c>
      <c r="B340" s="44">
        <v>446</v>
      </c>
      <c r="C340" s="44">
        <v>547</v>
      </c>
      <c r="D340" s="44">
        <v>6320</v>
      </c>
      <c r="E340" s="44">
        <v>4931</v>
      </c>
      <c r="F340" s="44">
        <v>0</v>
      </c>
      <c r="G340" s="44">
        <v>0</v>
      </c>
      <c r="H340" s="44">
        <v>2</v>
      </c>
      <c r="I340" s="44">
        <v>1372</v>
      </c>
      <c r="J340" s="44">
        <v>14</v>
      </c>
      <c r="K340" s="44">
        <v>0</v>
      </c>
      <c r="L340" s="44">
        <v>0</v>
      </c>
      <c r="M340" s="44">
        <v>0</v>
      </c>
      <c r="N340" s="44">
        <v>1</v>
      </c>
      <c r="O340" s="44">
        <v>0</v>
      </c>
      <c r="P340" s="44">
        <v>0</v>
      </c>
      <c r="Q340" s="44">
        <v>0</v>
      </c>
      <c r="R340" s="44">
        <v>0</v>
      </c>
      <c r="S340" s="44">
        <v>0</v>
      </c>
      <c r="T340" s="44">
        <v>0</v>
      </c>
      <c r="U340" s="44">
        <v>0</v>
      </c>
    </row>
    <row r="341" spans="1:21" ht="17.25" customHeight="1" x14ac:dyDescent="0.25">
      <c r="A341" s="43" t="s">
        <v>350</v>
      </c>
      <c r="B341" s="44">
        <v>560</v>
      </c>
      <c r="C341" s="44">
        <v>538</v>
      </c>
      <c r="D341" s="44">
        <v>6791</v>
      </c>
      <c r="E341" s="44">
        <v>6009</v>
      </c>
      <c r="F341" s="44">
        <v>0</v>
      </c>
      <c r="G341" s="44">
        <v>0</v>
      </c>
      <c r="H341" s="44">
        <v>0</v>
      </c>
      <c r="I341" s="44">
        <v>761</v>
      </c>
      <c r="J341" s="44">
        <v>18</v>
      </c>
      <c r="K341" s="44">
        <v>0</v>
      </c>
      <c r="L341" s="44">
        <v>0</v>
      </c>
      <c r="M341" s="44">
        <v>0</v>
      </c>
      <c r="N341" s="44">
        <v>1</v>
      </c>
      <c r="O341" s="44">
        <v>0</v>
      </c>
      <c r="P341" s="44">
        <v>0</v>
      </c>
      <c r="Q341" s="44">
        <v>0</v>
      </c>
      <c r="R341" s="44">
        <v>0</v>
      </c>
      <c r="S341" s="44">
        <v>0</v>
      </c>
      <c r="T341" s="44">
        <v>2</v>
      </c>
      <c r="U341" s="44">
        <v>0</v>
      </c>
    </row>
    <row r="342" spans="1:21" ht="17.25" customHeight="1" x14ac:dyDescent="0.25">
      <c r="A342" s="43" t="s">
        <v>351</v>
      </c>
      <c r="B342" s="44">
        <v>941</v>
      </c>
      <c r="C342" s="44">
        <v>1898</v>
      </c>
      <c r="D342" s="44">
        <v>19818</v>
      </c>
      <c r="E342" s="44">
        <v>17686</v>
      </c>
      <c r="F342" s="44">
        <v>0</v>
      </c>
      <c r="G342" s="44">
        <v>0</v>
      </c>
      <c r="H342" s="44">
        <v>11</v>
      </c>
      <c r="I342" s="44">
        <v>2079</v>
      </c>
      <c r="J342" s="44">
        <v>40</v>
      </c>
      <c r="K342" s="44">
        <v>0</v>
      </c>
      <c r="L342" s="44">
        <v>0</v>
      </c>
      <c r="M342" s="44">
        <v>0</v>
      </c>
      <c r="N342" s="44">
        <v>0</v>
      </c>
      <c r="O342" s="44">
        <v>0</v>
      </c>
      <c r="P342" s="44">
        <v>0</v>
      </c>
      <c r="Q342" s="44">
        <v>0</v>
      </c>
      <c r="R342" s="44">
        <v>0</v>
      </c>
      <c r="S342" s="44">
        <v>0</v>
      </c>
      <c r="T342" s="44">
        <v>2</v>
      </c>
      <c r="U342" s="44">
        <v>0</v>
      </c>
    </row>
    <row r="343" spans="1:21" ht="17.25" customHeight="1" x14ac:dyDescent="0.25">
      <c r="A343" s="43" t="s">
        <v>352</v>
      </c>
      <c r="B343" s="44">
        <v>465</v>
      </c>
      <c r="C343" s="44">
        <v>572</v>
      </c>
      <c r="D343" s="44">
        <v>6078</v>
      </c>
      <c r="E343" s="44">
        <v>5303</v>
      </c>
      <c r="F343" s="44">
        <v>0</v>
      </c>
      <c r="G343" s="44">
        <v>0</v>
      </c>
      <c r="H343" s="44">
        <v>0</v>
      </c>
      <c r="I343" s="44">
        <v>773</v>
      </c>
      <c r="J343" s="44">
        <v>0</v>
      </c>
      <c r="K343" s="44">
        <v>0</v>
      </c>
      <c r="L343" s="44">
        <v>0</v>
      </c>
      <c r="M343" s="44">
        <v>0</v>
      </c>
      <c r="N343" s="44">
        <v>0</v>
      </c>
      <c r="O343" s="44">
        <v>0</v>
      </c>
      <c r="P343" s="44">
        <v>0</v>
      </c>
      <c r="Q343" s="44">
        <v>0</v>
      </c>
      <c r="R343" s="44">
        <v>0</v>
      </c>
      <c r="S343" s="44">
        <v>0</v>
      </c>
      <c r="T343" s="44">
        <v>2</v>
      </c>
      <c r="U343" s="44">
        <v>0</v>
      </c>
    </row>
    <row r="344" spans="1:21" ht="17.25" customHeight="1" x14ac:dyDescent="0.25">
      <c r="A344" s="43" t="s">
        <v>353</v>
      </c>
      <c r="B344" s="44">
        <v>361</v>
      </c>
      <c r="C344" s="44">
        <v>294</v>
      </c>
      <c r="D344" s="44">
        <v>4996</v>
      </c>
      <c r="E344" s="44">
        <v>4363</v>
      </c>
      <c r="F344" s="44">
        <v>0</v>
      </c>
      <c r="G344" s="44">
        <v>0</v>
      </c>
      <c r="H344" s="44">
        <v>6</v>
      </c>
      <c r="I344" s="44">
        <v>604</v>
      </c>
      <c r="J344" s="44">
        <v>17</v>
      </c>
      <c r="K344" s="44">
        <v>0</v>
      </c>
      <c r="L344" s="44">
        <v>1</v>
      </c>
      <c r="M344" s="44">
        <v>0</v>
      </c>
      <c r="N344" s="44">
        <v>3</v>
      </c>
      <c r="O344" s="44">
        <v>0</v>
      </c>
      <c r="P344" s="44">
        <v>0</v>
      </c>
      <c r="Q344" s="44">
        <v>0</v>
      </c>
      <c r="R344" s="44">
        <v>0</v>
      </c>
      <c r="S344" s="44">
        <v>0</v>
      </c>
      <c r="T344" s="44">
        <v>2</v>
      </c>
      <c r="U344" s="44">
        <v>0</v>
      </c>
    </row>
    <row r="345" spans="1:21" ht="17.25" customHeight="1" x14ac:dyDescent="0.25">
      <c r="A345" s="43" t="s">
        <v>354</v>
      </c>
      <c r="B345" s="44">
        <v>674</v>
      </c>
      <c r="C345" s="44">
        <v>734</v>
      </c>
      <c r="D345" s="44">
        <v>9513</v>
      </c>
      <c r="E345" s="44">
        <v>7780</v>
      </c>
      <c r="F345" s="44">
        <v>0</v>
      </c>
      <c r="G345" s="44">
        <v>0</v>
      </c>
      <c r="H345" s="44">
        <v>2</v>
      </c>
      <c r="I345" s="44">
        <v>1709</v>
      </c>
      <c r="J345" s="44">
        <v>19</v>
      </c>
      <c r="K345" s="44">
        <v>0</v>
      </c>
      <c r="L345" s="44">
        <v>0</v>
      </c>
      <c r="M345" s="44">
        <v>0</v>
      </c>
      <c r="N345" s="44">
        <v>1</v>
      </c>
      <c r="O345" s="44">
        <v>0</v>
      </c>
      <c r="P345" s="44">
        <v>0</v>
      </c>
      <c r="Q345" s="44">
        <v>0</v>
      </c>
      <c r="R345" s="44">
        <v>0</v>
      </c>
      <c r="S345" s="44">
        <v>0</v>
      </c>
      <c r="T345" s="44">
        <v>2</v>
      </c>
      <c r="U345" s="44">
        <v>0</v>
      </c>
    </row>
    <row r="346" spans="1:21" ht="17.25" customHeight="1" x14ac:dyDescent="0.25">
      <c r="A346" s="43" t="s">
        <v>355</v>
      </c>
      <c r="B346" s="44">
        <v>394</v>
      </c>
      <c r="C346" s="44">
        <v>752</v>
      </c>
      <c r="D346" s="44">
        <v>7407</v>
      </c>
      <c r="E346" s="44">
        <v>5791</v>
      </c>
      <c r="F346" s="44">
        <v>0</v>
      </c>
      <c r="G346" s="44">
        <v>0</v>
      </c>
      <c r="H346" s="44">
        <v>14</v>
      </c>
      <c r="I346" s="44">
        <v>1576</v>
      </c>
      <c r="J346" s="44">
        <v>22</v>
      </c>
      <c r="K346" s="44">
        <v>0</v>
      </c>
      <c r="L346" s="44">
        <v>1</v>
      </c>
      <c r="M346" s="44">
        <v>0</v>
      </c>
      <c r="N346" s="44">
        <v>1</v>
      </c>
      <c r="O346" s="44">
        <v>0</v>
      </c>
      <c r="P346" s="44">
        <v>0</v>
      </c>
      <c r="Q346" s="44">
        <v>0</v>
      </c>
      <c r="R346" s="44">
        <v>0</v>
      </c>
      <c r="S346" s="44">
        <v>0</v>
      </c>
      <c r="T346" s="44">
        <v>2</v>
      </c>
      <c r="U346" s="44">
        <v>0</v>
      </c>
    </row>
    <row r="347" spans="1:21" ht="17.25" customHeight="1" x14ac:dyDescent="0.25">
      <c r="A347" s="43" t="s">
        <v>356</v>
      </c>
      <c r="B347" s="44">
        <v>953</v>
      </c>
      <c r="C347" s="44">
        <v>1777</v>
      </c>
      <c r="D347" s="44">
        <v>30808</v>
      </c>
      <c r="E347" s="44">
        <v>27167</v>
      </c>
      <c r="F347" s="44">
        <v>0</v>
      </c>
      <c r="G347" s="44">
        <v>0</v>
      </c>
      <c r="H347" s="44">
        <v>0</v>
      </c>
      <c r="I347" s="44">
        <v>3572</v>
      </c>
      <c r="J347" s="44">
        <v>67</v>
      </c>
      <c r="K347" s="44">
        <v>0</v>
      </c>
      <c r="L347" s="44">
        <v>0</v>
      </c>
      <c r="M347" s="44">
        <v>0</v>
      </c>
      <c r="N347" s="44">
        <v>0</v>
      </c>
      <c r="O347" s="44">
        <v>0</v>
      </c>
      <c r="P347" s="44">
        <v>0</v>
      </c>
      <c r="Q347" s="44">
        <v>0</v>
      </c>
      <c r="R347" s="44">
        <v>0</v>
      </c>
      <c r="S347" s="44">
        <v>0</v>
      </c>
      <c r="T347" s="44">
        <v>2</v>
      </c>
      <c r="U347" s="44">
        <v>0</v>
      </c>
    </row>
    <row r="348" spans="1:21" ht="17.25" customHeight="1" x14ac:dyDescent="0.25">
      <c r="A348" s="43" t="s">
        <v>357</v>
      </c>
      <c r="B348" s="44">
        <v>812</v>
      </c>
      <c r="C348" s="44">
        <v>1053</v>
      </c>
      <c r="D348" s="44">
        <v>8492</v>
      </c>
      <c r="E348" s="44">
        <v>7031</v>
      </c>
      <c r="F348" s="44">
        <v>0</v>
      </c>
      <c r="G348" s="44">
        <v>0</v>
      </c>
      <c r="H348" s="44">
        <v>1</v>
      </c>
      <c r="I348" s="44">
        <v>1447</v>
      </c>
      <c r="J348" s="44">
        <v>11</v>
      </c>
      <c r="K348" s="44">
        <v>0</v>
      </c>
      <c r="L348" s="44">
        <v>0</v>
      </c>
      <c r="M348" s="44">
        <v>0</v>
      </c>
      <c r="N348" s="44">
        <v>0</v>
      </c>
      <c r="O348" s="44">
        <v>0</v>
      </c>
      <c r="P348" s="44">
        <v>0</v>
      </c>
      <c r="Q348" s="44">
        <v>0</v>
      </c>
      <c r="R348" s="44">
        <v>0</v>
      </c>
      <c r="S348" s="44">
        <v>0</v>
      </c>
      <c r="T348" s="44">
        <v>2</v>
      </c>
      <c r="U348" s="44">
        <v>0</v>
      </c>
    </row>
    <row r="349" spans="1:21" ht="17.25" customHeight="1" x14ac:dyDescent="0.25">
      <c r="A349" s="41" t="s">
        <v>938</v>
      </c>
      <c r="B349" s="41">
        <f>B350+B356+B359+B365+B370+B374+B382+B386+B390+B402</f>
        <v>82671</v>
      </c>
      <c r="C349" s="41">
        <f t="shared" ref="C349:U349" si="19">C350+C356+C359+C365+C370+C374+C382+C386+C390+C402</f>
        <v>127277</v>
      </c>
      <c r="D349" s="41">
        <f t="shared" si="19"/>
        <v>1260598</v>
      </c>
      <c r="E349" s="41">
        <f t="shared" si="19"/>
        <v>1108662</v>
      </c>
      <c r="F349" s="41">
        <f t="shared" si="19"/>
        <v>0</v>
      </c>
      <c r="G349" s="41">
        <f t="shared" si="19"/>
        <v>19</v>
      </c>
      <c r="H349" s="41">
        <f t="shared" si="19"/>
        <v>9310</v>
      </c>
      <c r="I349" s="41">
        <f t="shared" si="19"/>
        <v>119280</v>
      </c>
      <c r="J349" s="41">
        <f t="shared" si="19"/>
        <v>20819</v>
      </c>
      <c r="K349" s="41">
        <f t="shared" si="19"/>
        <v>0</v>
      </c>
      <c r="L349" s="41">
        <f t="shared" si="19"/>
        <v>541</v>
      </c>
      <c r="M349" s="41">
        <f t="shared" si="19"/>
        <v>1249</v>
      </c>
      <c r="N349" s="41">
        <f t="shared" si="19"/>
        <v>349</v>
      </c>
      <c r="O349" s="41">
        <f t="shared" si="19"/>
        <v>0</v>
      </c>
      <c r="P349" s="41">
        <f t="shared" si="19"/>
        <v>0</v>
      </c>
      <c r="Q349" s="41">
        <f t="shared" si="19"/>
        <v>0</v>
      </c>
      <c r="R349" s="41">
        <f t="shared" si="19"/>
        <v>82</v>
      </c>
      <c r="S349" s="41">
        <f t="shared" si="19"/>
        <v>12</v>
      </c>
      <c r="T349" s="41">
        <f t="shared" si="19"/>
        <v>166</v>
      </c>
      <c r="U349" s="41">
        <f t="shared" si="19"/>
        <v>109</v>
      </c>
    </row>
    <row r="350" spans="1:21" ht="17.25" customHeight="1" x14ac:dyDescent="0.25">
      <c r="A350" s="42" t="s">
        <v>358</v>
      </c>
      <c r="B350" s="42">
        <f>SUM(B351:B355)</f>
        <v>6103</v>
      </c>
      <c r="C350" s="42">
        <f t="shared" ref="C350:U350" si="20">SUM(C351:C355)</f>
        <v>10050</v>
      </c>
      <c r="D350" s="42">
        <f t="shared" si="20"/>
        <v>114637</v>
      </c>
      <c r="E350" s="42">
        <f t="shared" si="20"/>
        <v>105244</v>
      </c>
      <c r="F350" s="42">
        <f t="shared" si="20"/>
        <v>0</v>
      </c>
      <c r="G350" s="42">
        <f t="shared" si="20"/>
        <v>0</v>
      </c>
      <c r="H350" s="42">
        <f t="shared" si="20"/>
        <v>29</v>
      </c>
      <c r="I350" s="42">
        <f t="shared" si="20"/>
        <v>9154</v>
      </c>
      <c r="J350" s="42">
        <f t="shared" si="20"/>
        <v>181</v>
      </c>
      <c r="K350" s="42">
        <f t="shared" si="20"/>
        <v>0</v>
      </c>
      <c r="L350" s="42">
        <f t="shared" si="20"/>
        <v>0</v>
      </c>
      <c r="M350" s="42">
        <f t="shared" si="20"/>
        <v>6</v>
      </c>
      <c r="N350" s="42">
        <f t="shared" si="20"/>
        <v>0</v>
      </c>
      <c r="O350" s="42">
        <f t="shared" si="20"/>
        <v>0</v>
      </c>
      <c r="P350" s="42">
        <f t="shared" si="20"/>
        <v>0</v>
      </c>
      <c r="Q350" s="42">
        <f t="shared" si="20"/>
        <v>0</v>
      </c>
      <c r="R350" s="42">
        <f t="shared" si="20"/>
        <v>0</v>
      </c>
      <c r="S350" s="42">
        <f t="shared" si="20"/>
        <v>11</v>
      </c>
      <c r="T350" s="42">
        <f t="shared" si="20"/>
        <v>11</v>
      </c>
      <c r="U350" s="42">
        <f t="shared" si="20"/>
        <v>1</v>
      </c>
    </row>
    <row r="351" spans="1:21" ht="17.25" customHeight="1" x14ac:dyDescent="0.25">
      <c r="A351" s="43" t="s">
        <v>359</v>
      </c>
      <c r="B351" s="44">
        <v>1428</v>
      </c>
      <c r="C351" s="44">
        <v>1755</v>
      </c>
      <c r="D351" s="44">
        <v>26331</v>
      </c>
      <c r="E351" s="44">
        <v>23929</v>
      </c>
      <c r="F351" s="44">
        <v>0</v>
      </c>
      <c r="G351" s="44">
        <v>0</v>
      </c>
      <c r="H351" s="44">
        <v>4</v>
      </c>
      <c r="I351" s="44">
        <v>2362</v>
      </c>
      <c r="J351" s="44">
        <v>32</v>
      </c>
      <c r="K351" s="44">
        <v>0</v>
      </c>
      <c r="L351" s="44">
        <v>0</v>
      </c>
      <c r="M351" s="44">
        <v>2</v>
      </c>
      <c r="N351" s="44">
        <v>0</v>
      </c>
      <c r="O351" s="44">
        <v>0</v>
      </c>
      <c r="P351" s="44">
        <v>0</v>
      </c>
      <c r="Q351" s="44">
        <v>0</v>
      </c>
      <c r="R351" s="44">
        <v>0</v>
      </c>
      <c r="S351" s="44">
        <v>0</v>
      </c>
      <c r="T351" s="44">
        <v>2</v>
      </c>
      <c r="U351" s="44">
        <v>0</v>
      </c>
    </row>
    <row r="352" spans="1:21" ht="17.25" customHeight="1" x14ac:dyDescent="0.25">
      <c r="A352" s="43" t="s">
        <v>360</v>
      </c>
      <c r="B352" s="44">
        <v>992</v>
      </c>
      <c r="C352" s="44">
        <v>2330</v>
      </c>
      <c r="D352" s="44">
        <v>16226</v>
      </c>
      <c r="E352" s="44">
        <v>15054</v>
      </c>
      <c r="F352" s="44">
        <v>0</v>
      </c>
      <c r="G352" s="44">
        <v>0</v>
      </c>
      <c r="H352" s="44">
        <v>2</v>
      </c>
      <c r="I352" s="44">
        <v>1151</v>
      </c>
      <c r="J352" s="44">
        <v>16</v>
      </c>
      <c r="K352" s="44">
        <v>0</v>
      </c>
      <c r="L352" s="44">
        <v>0</v>
      </c>
      <c r="M352" s="44">
        <v>1</v>
      </c>
      <c r="N352" s="44">
        <v>0</v>
      </c>
      <c r="O352" s="44">
        <v>0</v>
      </c>
      <c r="P352" s="44">
        <v>0</v>
      </c>
      <c r="Q352" s="44">
        <v>0</v>
      </c>
      <c r="R352" s="44">
        <v>0</v>
      </c>
      <c r="S352" s="44">
        <v>0</v>
      </c>
      <c r="T352" s="44">
        <v>2</v>
      </c>
      <c r="U352" s="44">
        <v>0</v>
      </c>
    </row>
    <row r="353" spans="1:21" ht="17.25" customHeight="1" x14ac:dyDescent="0.25">
      <c r="A353" s="43" t="s">
        <v>361</v>
      </c>
      <c r="B353" s="44">
        <v>887</v>
      </c>
      <c r="C353" s="44">
        <v>1221</v>
      </c>
      <c r="D353" s="44">
        <v>18987</v>
      </c>
      <c r="E353" s="44">
        <v>17283</v>
      </c>
      <c r="F353" s="44">
        <v>0</v>
      </c>
      <c r="G353" s="44">
        <v>0</v>
      </c>
      <c r="H353" s="44">
        <v>0</v>
      </c>
      <c r="I353" s="44">
        <v>1699</v>
      </c>
      <c r="J353" s="44">
        <v>2</v>
      </c>
      <c r="K353" s="44">
        <v>0</v>
      </c>
      <c r="L353" s="44">
        <v>0</v>
      </c>
      <c r="M353" s="44">
        <v>1</v>
      </c>
      <c r="N353" s="44">
        <v>0</v>
      </c>
      <c r="O353" s="44">
        <v>0</v>
      </c>
      <c r="P353" s="44">
        <v>0</v>
      </c>
      <c r="Q353" s="44">
        <v>0</v>
      </c>
      <c r="R353" s="44">
        <v>0</v>
      </c>
      <c r="S353" s="44">
        <v>0</v>
      </c>
      <c r="T353" s="44">
        <v>2</v>
      </c>
      <c r="U353" s="44">
        <v>0</v>
      </c>
    </row>
    <row r="354" spans="1:21" ht="17.25" customHeight="1" x14ac:dyDescent="0.25">
      <c r="A354" s="43" t="s">
        <v>362</v>
      </c>
      <c r="B354" s="44">
        <v>1882</v>
      </c>
      <c r="C354" s="44">
        <v>3496</v>
      </c>
      <c r="D354" s="44">
        <v>42038</v>
      </c>
      <c r="E354" s="44">
        <v>39238</v>
      </c>
      <c r="F354" s="44">
        <v>0</v>
      </c>
      <c r="G354" s="44">
        <v>0</v>
      </c>
      <c r="H354" s="44">
        <v>20</v>
      </c>
      <c r="I354" s="44">
        <v>2654</v>
      </c>
      <c r="J354" s="44">
        <v>109</v>
      </c>
      <c r="K354" s="44">
        <v>0</v>
      </c>
      <c r="L354" s="44">
        <v>0</v>
      </c>
      <c r="M354" s="44">
        <v>2</v>
      </c>
      <c r="N354" s="44">
        <v>0</v>
      </c>
      <c r="O354" s="44">
        <v>0</v>
      </c>
      <c r="P354" s="44">
        <v>0</v>
      </c>
      <c r="Q354" s="44">
        <v>0</v>
      </c>
      <c r="R354" s="44">
        <v>0</v>
      </c>
      <c r="S354" s="44">
        <v>11</v>
      </c>
      <c r="T354" s="44">
        <v>3</v>
      </c>
      <c r="U354" s="44">
        <v>1</v>
      </c>
    </row>
    <row r="355" spans="1:21" ht="17.25" customHeight="1" x14ac:dyDescent="0.25">
      <c r="A355" s="43" t="s">
        <v>363</v>
      </c>
      <c r="B355" s="44">
        <v>914</v>
      </c>
      <c r="C355" s="44">
        <v>1248</v>
      </c>
      <c r="D355" s="44">
        <v>11055</v>
      </c>
      <c r="E355" s="44">
        <v>9740</v>
      </c>
      <c r="F355" s="44">
        <v>0</v>
      </c>
      <c r="G355" s="44">
        <v>0</v>
      </c>
      <c r="H355" s="44">
        <v>3</v>
      </c>
      <c r="I355" s="44">
        <v>1288</v>
      </c>
      <c r="J355" s="44">
        <v>22</v>
      </c>
      <c r="K355" s="44">
        <v>0</v>
      </c>
      <c r="L355" s="44">
        <v>0</v>
      </c>
      <c r="M355" s="44">
        <v>0</v>
      </c>
      <c r="N355" s="44">
        <v>0</v>
      </c>
      <c r="O355" s="44">
        <v>0</v>
      </c>
      <c r="P355" s="44">
        <v>0</v>
      </c>
      <c r="Q355" s="44">
        <v>0</v>
      </c>
      <c r="R355" s="44">
        <v>0</v>
      </c>
      <c r="S355" s="44">
        <v>0</v>
      </c>
      <c r="T355" s="44">
        <v>2</v>
      </c>
      <c r="U355" s="44">
        <v>0</v>
      </c>
    </row>
    <row r="356" spans="1:21" ht="17.25" customHeight="1" x14ac:dyDescent="0.25">
      <c r="A356" s="42" t="s">
        <v>907</v>
      </c>
      <c r="B356" s="42">
        <f>B357+B358</f>
        <v>3201</v>
      </c>
      <c r="C356" s="42">
        <f t="shared" ref="C356:U356" si="21">C357+C358</f>
        <v>1269</v>
      </c>
      <c r="D356" s="42">
        <f t="shared" si="21"/>
        <v>48549</v>
      </c>
      <c r="E356" s="42">
        <f t="shared" si="21"/>
        <v>39379</v>
      </c>
      <c r="F356" s="42">
        <f t="shared" si="21"/>
        <v>0</v>
      </c>
      <c r="G356" s="42">
        <f t="shared" si="21"/>
        <v>0</v>
      </c>
      <c r="H356" s="42">
        <f t="shared" si="21"/>
        <v>19</v>
      </c>
      <c r="I356" s="42">
        <f t="shared" si="21"/>
        <v>9035</v>
      </c>
      <c r="J356" s="42">
        <f t="shared" si="21"/>
        <v>86</v>
      </c>
      <c r="K356" s="42">
        <f t="shared" si="21"/>
        <v>0</v>
      </c>
      <c r="L356" s="42">
        <f t="shared" si="21"/>
        <v>6</v>
      </c>
      <c r="M356" s="42">
        <f t="shared" si="21"/>
        <v>11</v>
      </c>
      <c r="N356" s="42">
        <f t="shared" si="21"/>
        <v>6</v>
      </c>
      <c r="O356" s="42">
        <f t="shared" si="21"/>
        <v>0</v>
      </c>
      <c r="P356" s="42">
        <f t="shared" si="21"/>
        <v>0</v>
      </c>
      <c r="Q356" s="42">
        <f t="shared" si="21"/>
        <v>0</v>
      </c>
      <c r="R356" s="42">
        <f t="shared" si="21"/>
        <v>0</v>
      </c>
      <c r="S356" s="42">
        <f t="shared" si="21"/>
        <v>1</v>
      </c>
      <c r="T356" s="42">
        <f t="shared" si="21"/>
        <v>3</v>
      </c>
      <c r="U356" s="42">
        <f t="shared" si="21"/>
        <v>3</v>
      </c>
    </row>
    <row r="357" spans="1:21" ht="17.25" customHeight="1" x14ac:dyDescent="0.25">
      <c r="A357" s="43" t="s">
        <v>409</v>
      </c>
      <c r="B357" s="44">
        <v>1872</v>
      </c>
      <c r="C357" s="44">
        <v>671</v>
      </c>
      <c r="D357" s="44">
        <v>31727</v>
      </c>
      <c r="E357" s="44">
        <v>26057</v>
      </c>
      <c r="F357" s="44">
        <v>0</v>
      </c>
      <c r="G357" s="44">
        <v>0</v>
      </c>
      <c r="H357" s="44">
        <v>13</v>
      </c>
      <c r="I357" s="44">
        <v>5583</v>
      </c>
      <c r="J357" s="44">
        <v>52</v>
      </c>
      <c r="K357" s="44">
        <v>0</v>
      </c>
      <c r="L357" s="44">
        <v>6</v>
      </c>
      <c r="M357" s="44">
        <v>6</v>
      </c>
      <c r="N357" s="44">
        <v>5</v>
      </c>
      <c r="O357" s="44">
        <v>0</v>
      </c>
      <c r="P357" s="44">
        <v>0</v>
      </c>
      <c r="Q357" s="44">
        <v>0</v>
      </c>
      <c r="R357" s="44">
        <v>0</v>
      </c>
      <c r="S357" s="44">
        <v>1</v>
      </c>
      <c r="T357" s="44">
        <v>2</v>
      </c>
      <c r="U357" s="44">
        <v>2</v>
      </c>
    </row>
    <row r="358" spans="1:21" ht="17.25" customHeight="1" x14ac:dyDescent="0.25">
      <c r="A358" s="43" t="s">
        <v>410</v>
      </c>
      <c r="B358" s="44">
        <v>1329</v>
      </c>
      <c r="C358" s="44">
        <v>598</v>
      </c>
      <c r="D358" s="44">
        <v>16822</v>
      </c>
      <c r="E358" s="44">
        <v>13322</v>
      </c>
      <c r="F358" s="44">
        <v>0</v>
      </c>
      <c r="G358" s="44">
        <v>0</v>
      </c>
      <c r="H358" s="44">
        <v>6</v>
      </c>
      <c r="I358" s="44">
        <v>3452</v>
      </c>
      <c r="J358" s="44">
        <v>34</v>
      </c>
      <c r="K358" s="44">
        <v>0</v>
      </c>
      <c r="L358" s="44">
        <v>0</v>
      </c>
      <c r="M358" s="44">
        <v>5</v>
      </c>
      <c r="N358" s="44">
        <v>1</v>
      </c>
      <c r="O358" s="44">
        <v>0</v>
      </c>
      <c r="P358" s="44">
        <v>0</v>
      </c>
      <c r="Q358" s="44">
        <v>0</v>
      </c>
      <c r="R358" s="44">
        <v>0</v>
      </c>
      <c r="S358" s="44">
        <v>0</v>
      </c>
      <c r="T358" s="44">
        <v>1</v>
      </c>
      <c r="U358" s="44">
        <v>1</v>
      </c>
    </row>
    <row r="359" spans="1:21" ht="17.25" customHeight="1" x14ac:dyDescent="0.25">
      <c r="A359" s="42" t="s">
        <v>908</v>
      </c>
      <c r="B359" s="42">
        <f>SUM(B360:B364)</f>
        <v>6490</v>
      </c>
      <c r="C359" s="42">
        <f t="shared" ref="C359:U359" si="22">SUM(C360:C364)</f>
        <v>6802</v>
      </c>
      <c r="D359" s="42">
        <f t="shared" si="22"/>
        <v>89599</v>
      </c>
      <c r="E359" s="42">
        <f t="shared" si="22"/>
        <v>76506</v>
      </c>
      <c r="F359" s="42">
        <f t="shared" si="22"/>
        <v>0</v>
      </c>
      <c r="G359" s="42">
        <f t="shared" si="22"/>
        <v>0</v>
      </c>
      <c r="H359" s="42">
        <f t="shared" si="22"/>
        <v>114</v>
      </c>
      <c r="I359" s="42">
        <f t="shared" si="22"/>
        <v>12421</v>
      </c>
      <c r="J359" s="42">
        <f t="shared" si="22"/>
        <v>445</v>
      </c>
      <c r="K359" s="42">
        <f t="shared" si="22"/>
        <v>0</v>
      </c>
      <c r="L359" s="42">
        <f t="shared" si="22"/>
        <v>62</v>
      </c>
      <c r="M359" s="42">
        <f t="shared" si="22"/>
        <v>32</v>
      </c>
      <c r="N359" s="42">
        <f t="shared" si="22"/>
        <v>0</v>
      </c>
      <c r="O359" s="42">
        <f t="shared" si="22"/>
        <v>0</v>
      </c>
      <c r="P359" s="42">
        <f t="shared" si="22"/>
        <v>0</v>
      </c>
      <c r="Q359" s="42">
        <f t="shared" si="22"/>
        <v>0</v>
      </c>
      <c r="R359" s="42">
        <f t="shared" si="22"/>
        <v>0</v>
      </c>
      <c r="S359" s="42">
        <f t="shared" si="22"/>
        <v>0</v>
      </c>
      <c r="T359" s="42">
        <f t="shared" si="22"/>
        <v>10</v>
      </c>
      <c r="U359" s="42">
        <f t="shared" si="22"/>
        <v>9</v>
      </c>
    </row>
    <row r="360" spans="1:21" ht="17.25" customHeight="1" x14ac:dyDescent="0.25">
      <c r="A360" s="43" t="s">
        <v>412</v>
      </c>
      <c r="B360" s="44">
        <v>1545</v>
      </c>
      <c r="C360" s="44">
        <v>565</v>
      </c>
      <c r="D360" s="44">
        <v>20327</v>
      </c>
      <c r="E360" s="44">
        <v>17041</v>
      </c>
      <c r="F360" s="44">
        <v>0</v>
      </c>
      <c r="G360" s="44">
        <v>0</v>
      </c>
      <c r="H360" s="44">
        <v>41</v>
      </c>
      <c r="I360" s="44">
        <v>3176</v>
      </c>
      <c r="J360" s="44">
        <v>38</v>
      </c>
      <c r="K360" s="44">
        <v>0</v>
      </c>
      <c r="L360" s="44">
        <v>14</v>
      </c>
      <c r="M360" s="44">
        <v>13</v>
      </c>
      <c r="N360" s="44">
        <v>0</v>
      </c>
      <c r="O360" s="44">
        <v>0</v>
      </c>
      <c r="P360" s="44">
        <v>0</v>
      </c>
      <c r="Q360" s="44">
        <v>0</v>
      </c>
      <c r="R360" s="44">
        <v>0</v>
      </c>
      <c r="S360" s="44">
        <v>0</v>
      </c>
      <c r="T360" s="44">
        <v>2</v>
      </c>
      <c r="U360" s="44">
        <v>2</v>
      </c>
    </row>
    <row r="361" spans="1:21" ht="17.25" customHeight="1" x14ac:dyDescent="0.25">
      <c r="A361" s="43" t="s">
        <v>413</v>
      </c>
      <c r="B361" s="44">
        <v>1626</v>
      </c>
      <c r="C361" s="44">
        <v>2601</v>
      </c>
      <c r="D361" s="44">
        <v>31396</v>
      </c>
      <c r="E361" s="44">
        <v>28218</v>
      </c>
      <c r="F361" s="44">
        <v>0</v>
      </c>
      <c r="G361" s="44">
        <v>0</v>
      </c>
      <c r="H361" s="44">
        <v>34</v>
      </c>
      <c r="I361" s="44">
        <v>2984</v>
      </c>
      <c r="J361" s="44">
        <v>116</v>
      </c>
      <c r="K361" s="44">
        <v>0</v>
      </c>
      <c r="L361" s="44">
        <v>30</v>
      </c>
      <c r="M361" s="44">
        <v>10</v>
      </c>
      <c r="N361" s="44">
        <v>0</v>
      </c>
      <c r="O361" s="44">
        <v>0</v>
      </c>
      <c r="P361" s="44">
        <v>0</v>
      </c>
      <c r="Q361" s="44">
        <v>0</v>
      </c>
      <c r="R361" s="44">
        <v>0</v>
      </c>
      <c r="S361" s="44">
        <v>0</v>
      </c>
      <c r="T361" s="44">
        <v>2</v>
      </c>
      <c r="U361" s="44">
        <v>2</v>
      </c>
    </row>
    <row r="362" spans="1:21" ht="17.25" customHeight="1" x14ac:dyDescent="0.25">
      <c r="A362" s="43" t="s">
        <v>414</v>
      </c>
      <c r="B362" s="44">
        <v>842</v>
      </c>
      <c r="C362" s="44">
        <v>755</v>
      </c>
      <c r="D362" s="44">
        <v>8121</v>
      </c>
      <c r="E362" s="44">
        <v>7322</v>
      </c>
      <c r="F362" s="44">
        <v>0</v>
      </c>
      <c r="G362" s="44">
        <v>0</v>
      </c>
      <c r="H362" s="44">
        <v>0</v>
      </c>
      <c r="I362" s="44">
        <v>784</v>
      </c>
      <c r="J362" s="44">
        <v>3</v>
      </c>
      <c r="K362" s="44">
        <v>0</v>
      </c>
      <c r="L362" s="44">
        <v>4</v>
      </c>
      <c r="M362" s="44">
        <v>4</v>
      </c>
      <c r="N362" s="44">
        <v>0</v>
      </c>
      <c r="O362" s="44">
        <v>0</v>
      </c>
      <c r="P362" s="44">
        <v>0</v>
      </c>
      <c r="Q362" s="44">
        <v>0</v>
      </c>
      <c r="R362" s="44">
        <v>0</v>
      </c>
      <c r="S362" s="44">
        <v>0</v>
      </c>
      <c r="T362" s="44">
        <v>2</v>
      </c>
      <c r="U362" s="44">
        <v>2</v>
      </c>
    </row>
    <row r="363" spans="1:21" ht="17.25" customHeight="1" x14ac:dyDescent="0.25">
      <c r="A363" s="43" t="s">
        <v>415</v>
      </c>
      <c r="B363" s="44">
        <v>1254</v>
      </c>
      <c r="C363" s="44">
        <v>1257</v>
      </c>
      <c r="D363" s="44">
        <v>14511</v>
      </c>
      <c r="E363" s="44">
        <v>11512</v>
      </c>
      <c r="F363" s="44">
        <v>0</v>
      </c>
      <c r="G363" s="44">
        <v>0</v>
      </c>
      <c r="H363" s="44">
        <v>30</v>
      </c>
      <c r="I363" s="44">
        <v>2672</v>
      </c>
      <c r="J363" s="44">
        <v>285</v>
      </c>
      <c r="K363" s="44">
        <v>0</v>
      </c>
      <c r="L363" s="44">
        <v>7</v>
      </c>
      <c r="M363" s="44">
        <v>1</v>
      </c>
      <c r="N363" s="44">
        <v>0</v>
      </c>
      <c r="O363" s="44">
        <v>0</v>
      </c>
      <c r="P363" s="44">
        <v>0</v>
      </c>
      <c r="Q363" s="44">
        <v>0</v>
      </c>
      <c r="R363" s="44">
        <v>0</v>
      </c>
      <c r="S363" s="44">
        <v>0</v>
      </c>
      <c r="T363" s="44">
        <v>2</v>
      </c>
      <c r="U363" s="44">
        <v>2</v>
      </c>
    </row>
    <row r="364" spans="1:21" ht="17.25" customHeight="1" x14ac:dyDescent="0.25">
      <c r="A364" s="43" t="s">
        <v>416</v>
      </c>
      <c r="B364" s="44">
        <v>1223</v>
      </c>
      <c r="C364" s="44">
        <v>1624</v>
      </c>
      <c r="D364" s="44">
        <v>15244</v>
      </c>
      <c r="E364" s="44">
        <v>12413</v>
      </c>
      <c r="F364" s="44">
        <v>0</v>
      </c>
      <c r="G364" s="44">
        <v>0</v>
      </c>
      <c r="H364" s="44">
        <v>9</v>
      </c>
      <c r="I364" s="44">
        <v>2805</v>
      </c>
      <c r="J364" s="44">
        <v>3</v>
      </c>
      <c r="K364" s="44">
        <v>0</v>
      </c>
      <c r="L364" s="44">
        <v>7</v>
      </c>
      <c r="M364" s="44">
        <v>4</v>
      </c>
      <c r="N364" s="44">
        <v>0</v>
      </c>
      <c r="O364" s="44">
        <v>0</v>
      </c>
      <c r="P364" s="44">
        <v>0</v>
      </c>
      <c r="Q364" s="44">
        <v>0</v>
      </c>
      <c r="R364" s="44">
        <v>0</v>
      </c>
      <c r="S364" s="44">
        <v>0</v>
      </c>
      <c r="T364" s="44">
        <v>2</v>
      </c>
      <c r="U364" s="44">
        <v>1</v>
      </c>
    </row>
    <row r="365" spans="1:21" ht="17.25" customHeight="1" x14ac:dyDescent="0.25">
      <c r="A365" s="42" t="s">
        <v>909</v>
      </c>
      <c r="B365" s="42">
        <f>SUM(B366:B369)</f>
        <v>4437</v>
      </c>
      <c r="C365" s="42">
        <f t="shared" ref="C365:U365" si="23">SUM(C366:C369)</f>
        <v>6594</v>
      </c>
      <c r="D365" s="42">
        <f t="shared" si="23"/>
        <v>56478</v>
      </c>
      <c r="E365" s="42">
        <f t="shared" si="23"/>
        <v>49625</v>
      </c>
      <c r="F365" s="42">
        <f t="shared" si="23"/>
        <v>0</v>
      </c>
      <c r="G365" s="42">
        <f t="shared" si="23"/>
        <v>0</v>
      </c>
      <c r="H365" s="42">
        <f t="shared" si="23"/>
        <v>3</v>
      </c>
      <c r="I365" s="42">
        <f t="shared" si="23"/>
        <v>6723</v>
      </c>
      <c r="J365" s="42">
        <f t="shared" si="23"/>
        <v>82</v>
      </c>
      <c r="K365" s="42">
        <f t="shared" si="23"/>
        <v>0</v>
      </c>
      <c r="L365" s="42">
        <f t="shared" si="23"/>
        <v>2</v>
      </c>
      <c r="M365" s="42">
        <f t="shared" si="23"/>
        <v>22</v>
      </c>
      <c r="N365" s="42">
        <f t="shared" si="23"/>
        <v>12</v>
      </c>
      <c r="O365" s="42">
        <f t="shared" si="23"/>
        <v>0</v>
      </c>
      <c r="P365" s="42">
        <f t="shared" si="23"/>
        <v>0</v>
      </c>
      <c r="Q365" s="42">
        <f t="shared" si="23"/>
        <v>0</v>
      </c>
      <c r="R365" s="42">
        <f t="shared" si="23"/>
        <v>0</v>
      </c>
      <c r="S365" s="42">
        <f t="shared" si="23"/>
        <v>0</v>
      </c>
      <c r="T365" s="42">
        <f t="shared" si="23"/>
        <v>4</v>
      </c>
      <c r="U365" s="42">
        <f t="shared" si="23"/>
        <v>5</v>
      </c>
    </row>
    <row r="366" spans="1:21" ht="17.25" customHeight="1" x14ac:dyDescent="0.25">
      <c r="A366" s="43" t="s">
        <v>418</v>
      </c>
      <c r="B366" s="44">
        <v>928</v>
      </c>
      <c r="C366" s="44">
        <v>1551</v>
      </c>
      <c r="D366" s="44">
        <v>7954</v>
      </c>
      <c r="E366" s="44">
        <v>6174</v>
      </c>
      <c r="F366" s="44">
        <v>0</v>
      </c>
      <c r="G366" s="44">
        <v>0</v>
      </c>
      <c r="H366" s="44">
        <v>0</v>
      </c>
      <c r="I366" s="44">
        <v>1779</v>
      </c>
      <c r="J366" s="44">
        <v>0</v>
      </c>
      <c r="K366" s="44">
        <v>0</v>
      </c>
      <c r="L366" s="44">
        <v>0</v>
      </c>
      <c r="M366" s="44">
        <v>0</v>
      </c>
      <c r="N366" s="44">
        <v>0</v>
      </c>
      <c r="O366" s="44">
        <v>0</v>
      </c>
      <c r="P366" s="44">
        <v>0</v>
      </c>
      <c r="Q366" s="44">
        <v>0</v>
      </c>
      <c r="R366" s="44">
        <v>0</v>
      </c>
      <c r="S366" s="44">
        <v>0</v>
      </c>
      <c r="T366" s="44">
        <v>0</v>
      </c>
      <c r="U366" s="44">
        <v>1</v>
      </c>
    </row>
    <row r="367" spans="1:21" ht="17.25" customHeight="1" x14ac:dyDescent="0.25">
      <c r="A367" s="43" t="s">
        <v>419</v>
      </c>
      <c r="B367" s="44">
        <v>1644</v>
      </c>
      <c r="C367" s="44">
        <v>2234</v>
      </c>
      <c r="D367" s="44">
        <v>25127</v>
      </c>
      <c r="E367" s="44">
        <v>21244</v>
      </c>
      <c r="F367" s="44">
        <v>0</v>
      </c>
      <c r="G367" s="44">
        <v>0</v>
      </c>
      <c r="H367" s="44">
        <v>3</v>
      </c>
      <c r="I367" s="44">
        <v>3801</v>
      </c>
      <c r="J367" s="44">
        <v>57</v>
      </c>
      <c r="K367" s="44">
        <v>0</v>
      </c>
      <c r="L367" s="44">
        <v>1</v>
      </c>
      <c r="M367" s="44">
        <v>9</v>
      </c>
      <c r="N367" s="44">
        <v>8</v>
      </c>
      <c r="O367" s="44">
        <v>0</v>
      </c>
      <c r="P367" s="44">
        <v>0</v>
      </c>
      <c r="Q367" s="44">
        <v>0</v>
      </c>
      <c r="R367" s="44">
        <v>0</v>
      </c>
      <c r="S367" s="44">
        <v>0</v>
      </c>
      <c r="T367" s="44">
        <v>2</v>
      </c>
      <c r="U367" s="44">
        <v>2</v>
      </c>
    </row>
    <row r="368" spans="1:21" ht="17.25" customHeight="1" x14ac:dyDescent="0.25">
      <c r="A368" s="43" t="s">
        <v>420</v>
      </c>
      <c r="B368" s="44">
        <v>1214</v>
      </c>
      <c r="C368" s="44">
        <v>1698</v>
      </c>
      <c r="D368" s="44">
        <v>15291</v>
      </c>
      <c r="E368" s="44">
        <v>14409</v>
      </c>
      <c r="F368" s="44">
        <v>0</v>
      </c>
      <c r="G368" s="44">
        <v>0</v>
      </c>
      <c r="H368" s="44">
        <v>0</v>
      </c>
      <c r="I368" s="44">
        <v>837</v>
      </c>
      <c r="J368" s="44">
        <v>25</v>
      </c>
      <c r="K368" s="44">
        <v>0</v>
      </c>
      <c r="L368" s="44">
        <v>1</v>
      </c>
      <c r="M368" s="44">
        <v>13</v>
      </c>
      <c r="N368" s="44">
        <v>3</v>
      </c>
      <c r="O368" s="44">
        <v>0</v>
      </c>
      <c r="P368" s="44">
        <v>0</v>
      </c>
      <c r="Q368" s="44">
        <v>0</v>
      </c>
      <c r="R368" s="44">
        <v>0</v>
      </c>
      <c r="S368" s="44">
        <v>0</v>
      </c>
      <c r="T368" s="44">
        <v>2</v>
      </c>
      <c r="U368" s="44">
        <v>1</v>
      </c>
    </row>
    <row r="369" spans="1:21" ht="17.25" customHeight="1" x14ac:dyDescent="0.25">
      <c r="A369" s="43" t="s">
        <v>421</v>
      </c>
      <c r="B369" s="44">
        <v>651</v>
      </c>
      <c r="C369" s="44">
        <v>1111</v>
      </c>
      <c r="D369" s="44">
        <v>8106</v>
      </c>
      <c r="E369" s="44">
        <v>7798</v>
      </c>
      <c r="F369" s="44">
        <v>0</v>
      </c>
      <c r="G369" s="44">
        <v>0</v>
      </c>
      <c r="H369" s="44">
        <v>0</v>
      </c>
      <c r="I369" s="44">
        <v>306</v>
      </c>
      <c r="J369" s="44">
        <v>0</v>
      </c>
      <c r="K369" s="44">
        <v>0</v>
      </c>
      <c r="L369" s="44">
        <v>0</v>
      </c>
      <c r="M369" s="44">
        <v>0</v>
      </c>
      <c r="N369" s="44">
        <v>1</v>
      </c>
      <c r="O369" s="44">
        <v>0</v>
      </c>
      <c r="P369" s="44">
        <v>0</v>
      </c>
      <c r="Q369" s="44">
        <v>0</v>
      </c>
      <c r="R369" s="44">
        <v>0</v>
      </c>
      <c r="S369" s="44">
        <v>0</v>
      </c>
      <c r="T369" s="44">
        <v>0</v>
      </c>
      <c r="U369" s="44">
        <v>1</v>
      </c>
    </row>
    <row r="370" spans="1:21" ht="17.25" customHeight="1" x14ac:dyDescent="0.25">
      <c r="A370" s="42" t="s">
        <v>910</v>
      </c>
      <c r="B370" s="42">
        <f>B371+B372+B373</f>
        <v>4570</v>
      </c>
      <c r="C370" s="42">
        <f t="shared" ref="C370:U370" si="24">C371+C372+C373</f>
        <v>10503</v>
      </c>
      <c r="D370" s="42">
        <f t="shared" si="24"/>
        <v>42430</v>
      </c>
      <c r="E370" s="42">
        <f t="shared" si="24"/>
        <v>34071</v>
      </c>
      <c r="F370" s="42">
        <f t="shared" si="24"/>
        <v>0</v>
      </c>
      <c r="G370" s="42">
        <f t="shared" si="24"/>
        <v>0</v>
      </c>
      <c r="H370" s="42">
        <f t="shared" si="24"/>
        <v>19</v>
      </c>
      <c r="I370" s="42">
        <f t="shared" si="24"/>
        <v>8241</v>
      </c>
      <c r="J370" s="42">
        <f t="shared" si="24"/>
        <v>63</v>
      </c>
      <c r="K370" s="42">
        <f t="shared" si="24"/>
        <v>0</v>
      </c>
      <c r="L370" s="42">
        <f t="shared" si="24"/>
        <v>11</v>
      </c>
      <c r="M370" s="42">
        <f t="shared" si="24"/>
        <v>7</v>
      </c>
      <c r="N370" s="42">
        <f t="shared" si="24"/>
        <v>7</v>
      </c>
      <c r="O370" s="42">
        <f t="shared" si="24"/>
        <v>0</v>
      </c>
      <c r="P370" s="42">
        <f t="shared" si="24"/>
        <v>0</v>
      </c>
      <c r="Q370" s="42">
        <f t="shared" si="24"/>
        <v>0</v>
      </c>
      <c r="R370" s="42">
        <f t="shared" si="24"/>
        <v>0</v>
      </c>
      <c r="S370" s="42">
        <f t="shared" si="24"/>
        <v>0</v>
      </c>
      <c r="T370" s="42">
        <f t="shared" si="24"/>
        <v>7</v>
      </c>
      <c r="U370" s="42">
        <f t="shared" si="24"/>
        <v>4</v>
      </c>
    </row>
    <row r="371" spans="1:21" ht="17.25" customHeight="1" x14ac:dyDescent="0.25">
      <c r="A371" s="43" t="s">
        <v>423</v>
      </c>
      <c r="B371" s="44">
        <v>1995</v>
      </c>
      <c r="C371" s="44">
        <v>7761</v>
      </c>
      <c r="D371" s="44">
        <v>27020</v>
      </c>
      <c r="E371" s="44">
        <v>21195</v>
      </c>
      <c r="F371" s="44">
        <v>0</v>
      </c>
      <c r="G371" s="44">
        <v>0</v>
      </c>
      <c r="H371" s="44">
        <v>18</v>
      </c>
      <c r="I371" s="44">
        <v>5719</v>
      </c>
      <c r="J371" s="44">
        <v>63</v>
      </c>
      <c r="K371" s="44">
        <v>0</v>
      </c>
      <c r="L371" s="44">
        <v>11</v>
      </c>
      <c r="M371" s="44">
        <v>4</v>
      </c>
      <c r="N371" s="44">
        <v>5</v>
      </c>
      <c r="O371" s="44">
        <v>0</v>
      </c>
      <c r="P371" s="44">
        <v>0</v>
      </c>
      <c r="Q371" s="44">
        <v>0</v>
      </c>
      <c r="R371" s="44">
        <v>0</v>
      </c>
      <c r="S371" s="44">
        <v>0</v>
      </c>
      <c r="T371" s="44">
        <v>3</v>
      </c>
      <c r="U371" s="44">
        <v>2</v>
      </c>
    </row>
    <row r="372" spans="1:21" ht="17.25" customHeight="1" x14ac:dyDescent="0.25">
      <c r="A372" s="43" t="s">
        <v>424</v>
      </c>
      <c r="B372" s="44">
        <v>1126</v>
      </c>
      <c r="C372" s="44">
        <v>900</v>
      </c>
      <c r="D372" s="44">
        <v>6432</v>
      </c>
      <c r="E372" s="44">
        <v>5046</v>
      </c>
      <c r="F372" s="44">
        <v>0</v>
      </c>
      <c r="G372" s="44">
        <v>0</v>
      </c>
      <c r="H372" s="44">
        <v>1</v>
      </c>
      <c r="I372" s="44">
        <v>1378</v>
      </c>
      <c r="J372" s="44">
        <v>0</v>
      </c>
      <c r="K372" s="44">
        <v>0</v>
      </c>
      <c r="L372" s="44">
        <v>0</v>
      </c>
      <c r="M372" s="44">
        <v>2</v>
      </c>
      <c r="N372" s="44">
        <v>2</v>
      </c>
      <c r="O372" s="44">
        <v>0</v>
      </c>
      <c r="P372" s="44">
        <v>0</v>
      </c>
      <c r="Q372" s="44">
        <v>0</v>
      </c>
      <c r="R372" s="44">
        <v>0</v>
      </c>
      <c r="S372" s="44">
        <v>0</v>
      </c>
      <c r="T372" s="44">
        <v>2</v>
      </c>
      <c r="U372" s="44">
        <v>1</v>
      </c>
    </row>
    <row r="373" spans="1:21" ht="17.25" customHeight="1" x14ac:dyDescent="0.25">
      <c r="A373" s="43" t="s">
        <v>425</v>
      </c>
      <c r="B373" s="44">
        <v>1449</v>
      </c>
      <c r="C373" s="44">
        <v>1842</v>
      </c>
      <c r="D373" s="44">
        <v>8978</v>
      </c>
      <c r="E373" s="44">
        <v>7830</v>
      </c>
      <c r="F373" s="44">
        <v>0</v>
      </c>
      <c r="G373" s="44">
        <v>0</v>
      </c>
      <c r="H373" s="44">
        <v>0</v>
      </c>
      <c r="I373" s="44">
        <v>1144</v>
      </c>
      <c r="J373" s="44">
        <v>0</v>
      </c>
      <c r="K373" s="44">
        <v>0</v>
      </c>
      <c r="L373" s="44">
        <v>0</v>
      </c>
      <c r="M373" s="44">
        <v>1</v>
      </c>
      <c r="N373" s="44">
        <v>0</v>
      </c>
      <c r="O373" s="44">
        <v>0</v>
      </c>
      <c r="P373" s="44">
        <v>0</v>
      </c>
      <c r="Q373" s="44">
        <v>0</v>
      </c>
      <c r="R373" s="44">
        <v>0</v>
      </c>
      <c r="S373" s="44">
        <v>0</v>
      </c>
      <c r="T373" s="44">
        <v>2</v>
      </c>
      <c r="U373" s="44">
        <v>1</v>
      </c>
    </row>
    <row r="374" spans="1:21" ht="17.25" customHeight="1" x14ac:dyDescent="0.25">
      <c r="A374" s="42" t="s">
        <v>911</v>
      </c>
      <c r="B374" s="42">
        <f>SUM(B375:B381)</f>
        <v>8086</v>
      </c>
      <c r="C374" s="42">
        <f t="shared" ref="C374:U374" si="25">SUM(C375:C381)</f>
        <v>5389</v>
      </c>
      <c r="D374" s="42">
        <f t="shared" si="25"/>
        <v>92109</v>
      </c>
      <c r="E374" s="42">
        <f t="shared" si="25"/>
        <v>78387</v>
      </c>
      <c r="F374" s="42">
        <f t="shared" si="25"/>
        <v>0</v>
      </c>
      <c r="G374" s="42">
        <f t="shared" si="25"/>
        <v>0</v>
      </c>
      <c r="H374" s="42">
        <f t="shared" si="25"/>
        <v>94</v>
      </c>
      <c r="I374" s="42">
        <f t="shared" si="25"/>
        <v>13470</v>
      </c>
      <c r="J374" s="42">
        <f t="shared" si="25"/>
        <v>107</v>
      </c>
      <c r="K374" s="42">
        <f t="shared" si="25"/>
        <v>0</v>
      </c>
      <c r="L374" s="42">
        <f t="shared" si="25"/>
        <v>7</v>
      </c>
      <c r="M374" s="42">
        <f t="shared" si="25"/>
        <v>16</v>
      </c>
      <c r="N374" s="42">
        <f t="shared" si="25"/>
        <v>3</v>
      </c>
      <c r="O374" s="42">
        <f t="shared" si="25"/>
        <v>0</v>
      </c>
      <c r="P374" s="42">
        <f t="shared" si="25"/>
        <v>0</v>
      </c>
      <c r="Q374" s="42">
        <f t="shared" si="25"/>
        <v>0</v>
      </c>
      <c r="R374" s="42">
        <f t="shared" si="25"/>
        <v>0</v>
      </c>
      <c r="S374" s="42">
        <f t="shared" si="25"/>
        <v>0</v>
      </c>
      <c r="T374" s="42">
        <f t="shared" si="25"/>
        <v>14</v>
      </c>
      <c r="U374" s="42">
        <f t="shared" si="25"/>
        <v>11</v>
      </c>
    </row>
    <row r="375" spans="1:21" ht="17.25" customHeight="1" x14ac:dyDescent="0.25">
      <c r="A375" s="43" t="s">
        <v>427</v>
      </c>
      <c r="B375" s="44">
        <v>1048</v>
      </c>
      <c r="C375" s="44">
        <v>690</v>
      </c>
      <c r="D375" s="44">
        <v>9010</v>
      </c>
      <c r="E375" s="44">
        <v>7688</v>
      </c>
      <c r="F375" s="44">
        <v>0</v>
      </c>
      <c r="G375" s="44">
        <v>0</v>
      </c>
      <c r="H375" s="44">
        <v>0</v>
      </c>
      <c r="I375" s="44">
        <v>1318</v>
      </c>
      <c r="J375" s="44">
        <v>0</v>
      </c>
      <c r="K375" s="44">
        <v>0</v>
      </c>
      <c r="L375" s="44">
        <v>0</v>
      </c>
      <c r="M375" s="44">
        <v>0</v>
      </c>
      <c r="N375" s="44">
        <v>0</v>
      </c>
      <c r="O375" s="44">
        <v>0</v>
      </c>
      <c r="P375" s="44">
        <v>0</v>
      </c>
      <c r="Q375" s="44">
        <v>0</v>
      </c>
      <c r="R375" s="44">
        <v>0</v>
      </c>
      <c r="S375" s="44">
        <v>0</v>
      </c>
      <c r="T375" s="44">
        <v>2</v>
      </c>
      <c r="U375" s="44">
        <v>2</v>
      </c>
    </row>
    <row r="376" spans="1:21" ht="17.25" customHeight="1" x14ac:dyDescent="0.25">
      <c r="A376" s="43" t="s">
        <v>428</v>
      </c>
      <c r="B376" s="44">
        <v>859</v>
      </c>
      <c r="C376" s="44">
        <v>674</v>
      </c>
      <c r="D376" s="44">
        <v>7528</v>
      </c>
      <c r="E376" s="44">
        <v>6590</v>
      </c>
      <c r="F376" s="44">
        <v>0</v>
      </c>
      <c r="G376" s="44">
        <v>0</v>
      </c>
      <c r="H376" s="44">
        <v>0</v>
      </c>
      <c r="I376" s="44">
        <v>935</v>
      </c>
      <c r="J376" s="44">
        <v>0</v>
      </c>
      <c r="K376" s="44">
        <v>0</v>
      </c>
      <c r="L376" s="44">
        <v>0</v>
      </c>
      <c r="M376" s="44">
        <v>0</v>
      </c>
      <c r="N376" s="44">
        <v>0</v>
      </c>
      <c r="O376" s="44">
        <v>0</v>
      </c>
      <c r="P376" s="44">
        <v>0</v>
      </c>
      <c r="Q376" s="44">
        <v>0</v>
      </c>
      <c r="R376" s="44">
        <v>0</v>
      </c>
      <c r="S376" s="44">
        <v>0</v>
      </c>
      <c r="T376" s="44">
        <v>2</v>
      </c>
      <c r="U376" s="44">
        <v>1</v>
      </c>
    </row>
    <row r="377" spans="1:21" ht="17.25" customHeight="1" x14ac:dyDescent="0.25">
      <c r="A377" s="43" t="s">
        <v>429</v>
      </c>
      <c r="B377" s="44">
        <v>1094</v>
      </c>
      <c r="C377" s="44">
        <v>1163</v>
      </c>
      <c r="D377" s="44">
        <v>18843</v>
      </c>
      <c r="E377" s="44">
        <v>15978</v>
      </c>
      <c r="F377" s="44">
        <v>0</v>
      </c>
      <c r="G377" s="44">
        <v>0</v>
      </c>
      <c r="H377" s="44">
        <v>2</v>
      </c>
      <c r="I377" s="44">
        <v>2850</v>
      </c>
      <c r="J377" s="44">
        <v>0</v>
      </c>
      <c r="K377" s="44">
        <v>0</v>
      </c>
      <c r="L377" s="44">
        <v>4</v>
      </c>
      <c r="M377" s="44">
        <v>5</v>
      </c>
      <c r="N377" s="44">
        <v>0</v>
      </c>
      <c r="O377" s="44">
        <v>0</v>
      </c>
      <c r="P377" s="44">
        <v>0</v>
      </c>
      <c r="Q377" s="44">
        <v>0</v>
      </c>
      <c r="R377" s="44">
        <v>0</v>
      </c>
      <c r="S377" s="44">
        <v>0</v>
      </c>
      <c r="T377" s="44">
        <v>2</v>
      </c>
      <c r="U377" s="44">
        <v>2</v>
      </c>
    </row>
    <row r="378" spans="1:21" ht="17.25" customHeight="1" x14ac:dyDescent="0.25">
      <c r="A378" s="43" t="s">
        <v>430</v>
      </c>
      <c r="B378" s="44">
        <v>1004</v>
      </c>
      <c r="C378" s="44">
        <v>757</v>
      </c>
      <c r="D378" s="44">
        <v>8987</v>
      </c>
      <c r="E378" s="44">
        <v>7351</v>
      </c>
      <c r="F378" s="44">
        <v>0</v>
      </c>
      <c r="G378" s="44">
        <v>0</v>
      </c>
      <c r="H378" s="44">
        <v>1</v>
      </c>
      <c r="I378" s="44">
        <v>1630</v>
      </c>
      <c r="J378" s="44">
        <v>2</v>
      </c>
      <c r="K378" s="44">
        <v>0</v>
      </c>
      <c r="L378" s="44">
        <v>0</v>
      </c>
      <c r="M378" s="44">
        <v>0</v>
      </c>
      <c r="N378" s="44">
        <v>0</v>
      </c>
      <c r="O378" s="44">
        <v>0</v>
      </c>
      <c r="P378" s="44">
        <v>0</v>
      </c>
      <c r="Q378" s="44">
        <v>0</v>
      </c>
      <c r="R378" s="44">
        <v>0</v>
      </c>
      <c r="S378" s="44">
        <v>0</v>
      </c>
      <c r="T378" s="44">
        <v>2</v>
      </c>
      <c r="U378" s="44">
        <v>1</v>
      </c>
    </row>
    <row r="379" spans="1:21" ht="17.25" customHeight="1" x14ac:dyDescent="0.25">
      <c r="A379" s="43" t="s">
        <v>431</v>
      </c>
      <c r="B379" s="44">
        <v>1220</v>
      </c>
      <c r="C379" s="44">
        <v>627</v>
      </c>
      <c r="D379" s="44">
        <v>9098</v>
      </c>
      <c r="E379" s="44">
        <v>7612</v>
      </c>
      <c r="F379" s="44">
        <v>0</v>
      </c>
      <c r="G379" s="44">
        <v>0</v>
      </c>
      <c r="H379" s="44">
        <v>10</v>
      </c>
      <c r="I379" s="44">
        <v>1470</v>
      </c>
      <c r="J379" s="44">
        <v>0</v>
      </c>
      <c r="K379" s="44">
        <v>0</v>
      </c>
      <c r="L379" s="44">
        <v>0</v>
      </c>
      <c r="M379" s="44">
        <v>3</v>
      </c>
      <c r="N379" s="44">
        <v>0</v>
      </c>
      <c r="O379" s="44">
        <v>0</v>
      </c>
      <c r="P379" s="44">
        <v>0</v>
      </c>
      <c r="Q379" s="44">
        <v>0</v>
      </c>
      <c r="R379" s="44">
        <v>0</v>
      </c>
      <c r="S379" s="44">
        <v>0</v>
      </c>
      <c r="T379" s="44">
        <v>2</v>
      </c>
      <c r="U379" s="44">
        <v>1</v>
      </c>
    </row>
    <row r="380" spans="1:21" ht="17.25" customHeight="1" x14ac:dyDescent="0.25">
      <c r="A380" s="43" t="s">
        <v>432</v>
      </c>
      <c r="B380" s="44">
        <v>1598</v>
      </c>
      <c r="C380" s="44">
        <v>524</v>
      </c>
      <c r="D380" s="44">
        <v>19692</v>
      </c>
      <c r="E380" s="44">
        <v>15612</v>
      </c>
      <c r="F380" s="44">
        <v>0</v>
      </c>
      <c r="G380" s="44">
        <v>0</v>
      </c>
      <c r="H380" s="44">
        <v>67</v>
      </c>
      <c r="I380" s="44">
        <v>3890</v>
      </c>
      <c r="J380" s="44">
        <v>105</v>
      </c>
      <c r="K380" s="44">
        <v>0</v>
      </c>
      <c r="L380" s="44">
        <v>3</v>
      </c>
      <c r="M380" s="44">
        <v>8</v>
      </c>
      <c r="N380" s="44">
        <v>3</v>
      </c>
      <c r="O380" s="44">
        <v>0</v>
      </c>
      <c r="P380" s="44">
        <v>0</v>
      </c>
      <c r="Q380" s="44">
        <v>0</v>
      </c>
      <c r="R380" s="44">
        <v>0</v>
      </c>
      <c r="S380" s="44">
        <v>0</v>
      </c>
      <c r="T380" s="44">
        <v>2</v>
      </c>
      <c r="U380" s="44">
        <v>2</v>
      </c>
    </row>
    <row r="381" spans="1:21" ht="17.25" customHeight="1" x14ac:dyDescent="0.25">
      <c r="A381" s="43" t="s">
        <v>433</v>
      </c>
      <c r="B381" s="44">
        <v>1263</v>
      </c>
      <c r="C381" s="44">
        <v>954</v>
      </c>
      <c r="D381" s="44">
        <v>18951</v>
      </c>
      <c r="E381" s="44">
        <v>17556</v>
      </c>
      <c r="F381" s="44">
        <v>0</v>
      </c>
      <c r="G381" s="44">
        <v>0</v>
      </c>
      <c r="H381" s="44">
        <v>14</v>
      </c>
      <c r="I381" s="44">
        <v>1377</v>
      </c>
      <c r="J381" s="44">
        <v>0</v>
      </c>
      <c r="K381" s="44">
        <v>0</v>
      </c>
      <c r="L381" s="44">
        <v>0</v>
      </c>
      <c r="M381" s="44">
        <v>0</v>
      </c>
      <c r="N381" s="44">
        <v>0</v>
      </c>
      <c r="O381" s="44">
        <v>0</v>
      </c>
      <c r="P381" s="44">
        <v>0</v>
      </c>
      <c r="Q381" s="44">
        <v>0</v>
      </c>
      <c r="R381" s="44">
        <v>0</v>
      </c>
      <c r="S381" s="44">
        <v>0</v>
      </c>
      <c r="T381" s="44">
        <v>2</v>
      </c>
      <c r="U381" s="44">
        <v>2</v>
      </c>
    </row>
    <row r="382" spans="1:21" ht="17.25" customHeight="1" x14ac:dyDescent="0.25">
      <c r="A382" s="42" t="s">
        <v>912</v>
      </c>
      <c r="B382" s="42">
        <f>B383+B384+B385</f>
        <v>2843</v>
      </c>
      <c r="C382" s="42">
        <f t="shared" ref="C382:U382" si="26">C383+C384+C385</f>
        <v>8253</v>
      </c>
      <c r="D382" s="42">
        <f t="shared" si="26"/>
        <v>75755</v>
      </c>
      <c r="E382" s="42">
        <f t="shared" si="26"/>
        <v>64516</v>
      </c>
      <c r="F382" s="42">
        <f t="shared" si="26"/>
        <v>0</v>
      </c>
      <c r="G382" s="42">
        <f t="shared" si="26"/>
        <v>0</v>
      </c>
      <c r="H382" s="42">
        <f t="shared" si="26"/>
        <v>169</v>
      </c>
      <c r="I382" s="42">
        <f t="shared" si="26"/>
        <v>10162</v>
      </c>
      <c r="J382" s="42">
        <f t="shared" si="26"/>
        <v>624</v>
      </c>
      <c r="K382" s="42">
        <f t="shared" si="26"/>
        <v>0</v>
      </c>
      <c r="L382" s="42">
        <f t="shared" si="26"/>
        <v>48</v>
      </c>
      <c r="M382" s="42">
        <f t="shared" si="26"/>
        <v>63</v>
      </c>
      <c r="N382" s="42">
        <f t="shared" si="26"/>
        <v>76</v>
      </c>
      <c r="O382" s="42">
        <f t="shared" si="26"/>
        <v>0</v>
      </c>
      <c r="P382" s="42">
        <f t="shared" si="26"/>
        <v>0</v>
      </c>
      <c r="Q382" s="42">
        <f t="shared" si="26"/>
        <v>0</v>
      </c>
      <c r="R382" s="42">
        <f t="shared" si="26"/>
        <v>82</v>
      </c>
      <c r="S382" s="42">
        <f t="shared" si="26"/>
        <v>0</v>
      </c>
      <c r="T382" s="42">
        <f t="shared" si="26"/>
        <v>8</v>
      </c>
      <c r="U382" s="42">
        <f t="shared" si="26"/>
        <v>7</v>
      </c>
    </row>
    <row r="383" spans="1:21" ht="17.25" customHeight="1" x14ac:dyDescent="0.25">
      <c r="A383" s="43" t="s">
        <v>435</v>
      </c>
      <c r="B383" s="44">
        <v>2044</v>
      </c>
      <c r="C383" s="44">
        <v>7381</v>
      </c>
      <c r="D383" s="44">
        <v>59669</v>
      </c>
      <c r="E383" s="44">
        <v>50271</v>
      </c>
      <c r="F383" s="44">
        <v>0</v>
      </c>
      <c r="G383" s="44">
        <v>0</v>
      </c>
      <c r="H383" s="44">
        <v>144</v>
      </c>
      <c r="I383" s="44">
        <v>8467</v>
      </c>
      <c r="J383" s="44">
        <v>523</v>
      </c>
      <c r="K383" s="44">
        <v>0</v>
      </c>
      <c r="L383" s="44">
        <v>44</v>
      </c>
      <c r="M383" s="44">
        <v>59</v>
      </c>
      <c r="N383" s="44">
        <v>71</v>
      </c>
      <c r="O383" s="44">
        <v>0</v>
      </c>
      <c r="P383" s="44">
        <v>0</v>
      </c>
      <c r="Q383" s="44">
        <v>0</v>
      </c>
      <c r="R383" s="44">
        <v>82</v>
      </c>
      <c r="S383" s="44">
        <v>0</v>
      </c>
      <c r="T383" s="44">
        <v>4</v>
      </c>
      <c r="U383" s="44">
        <v>4</v>
      </c>
    </row>
    <row r="384" spans="1:21" ht="17.25" customHeight="1" x14ac:dyDescent="0.25">
      <c r="A384" s="43" t="s">
        <v>436</v>
      </c>
      <c r="B384" s="44">
        <v>406</v>
      </c>
      <c r="C384" s="44">
        <v>486</v>
      </c>
      <c r="D384" s="44">
        <v>8293</v>
      </c>
      <c r="E384" s="44">
        <v>7483</v>
      </c>
      <c r="F384" s="44">
        <v>0</v>
      </c>
      <c r="G384" s="44">
        <v>0</v>
      </c>
      <c r="H384" s="44">
        <v>8</v>
      </c>
      <c r="I384" s="44">
        <v>739</v>
      </c>
      <c r="J384" s="44">
        <v>52</v>
      </c>
      <c r="K384" s="44">
        <v>0</v>
      </c>
      <c r="L384" s="44">
        <v>2</v>
      </c>
      <c r="M384" s="44">
        <v>3</v>
      </c>
      <c r="N384" s="44">
        <v>3</v>
      </c>
      <c r="O384" s="44">
        <v>0</v>
      </c>
      <c r="P384" s="44">
        <v>0</v>
      </c>
      <c r="Q384" s="44">
        <v>0</v>
      </c>
      <c r="R384" s="44">
        <v>0</v>
      </c>
      <c r="S384" s="44">
        <v>0</v>
      </c>
      <c r="T384" s="44">
        <v>2</v>
      </c>
      <c r="U384" s="44">
        <v>1</v>
      </c>
    </row>
    <row r="385" spans="1:21" ht="17.25" customHeight="1" x14ac:dyDescent="0.25">
      <c r="A385" s="43" t="s">
        <v>437</v>
      </c>
      <c r="B385" s="44">
        <v>393</v>
      </c>
      <c r="C385" s="44">
        <v>386</v>
      </c>
      <c r="D385" s="44">
        <v>7793</v>
      </c>
      <c r="E385" s="44">
        <v>6762</v>
      </c>
      <c r="F385" s="44">
        <v>0</v>
      </c>
      <c r="G385" s="44">
        <v>0</v>
      </c>
      <c r="H385" s="44">
        <v>17</v>
      </c>
      <c r="I385" s="44">
        <v>956</v>
      </c>
      <c r="J385" s="44">
        <v>49</v>
      </c>
      <c r="K385" s="44">
        <v>0</v>
      </c>
      <c r="L385" s="44">
        <v>2</v>
      </c>
      <c r="M385" s="44">
        <v>1</v>
      </c>
      <c r="N385" s="44">
        <v>2</v>
      </c>
      <c r="O385" s="44">
        <v>0</v>
      </c>
      <c r="P385" s="44">
        <v>0</v>
      </c>
      <c r="Q385" s="44">
        <v>0</v>
      </c>
      <c r="R385" s="44">
        <v>0</v>
      </c>
      <c r="S385" s="44">
        <v>0</v>
      </c>
      <c r="T385" s="44">
        <v>2</v>
      </c>
      <c r="U385" s="44">
        <v>2</v>
      </c>
    </row>
    <row r="386" spans="1:21" ht="17.25" customHeight="1" x14ac:dyDescent="0.25">
      <c r="A386" s="42" t="s">
        <v>913</v>
      </c>
      <c r="B386" s="42">
        <f>B387+B388+B389</f>
        <v>1874</v>
      </c>
      <c r="C386" s="42">
        <f t="shared" ref="C386:U386" si="27">C387+C388+C389</f>
        <v>2255</v>
      </c>
      <c r="D386" s="42">
        <f t="shared" si="27"/>
        <v>38282</v>
      </c>
      <c r="E386" s="42">
        <f t="shared" si="27"/>
        <v>30005</v>
      </c>
      <c r="F386" s="42">
        <f t="shared" si="27"/>
        <v>0</v>
      </c>
      <c r="G386" s="42">
        <f t="shared" si="27"/>
        <v>0</v>
      </c>
      <c r="H386" s="42">
        <f t="shared" si="27"/>
        <v>56</v>
      </c>
      <c r="I386" s="42">
        <f t="shared" si="27"/>
        <v>8130</v>
      </c>
      <c r="J386" s="42">
        <f t="shared" si="27"/>
        <v>51</v>
      </c>
      <c r="K386" s="42">
        <f t="shared" si="27"/>
        <v>0</v>
      </c>
      <c r="L386" s="42">
        <f t="shared" si="27"/>
        <v>14</v>
      </c>
      <c r="M386" s="42">
        <f t="shared" si="27"/>
        <v>9</v>
      </c>
      <c r="N386" s="42">
        <f t="shared" si="27"/>
        <v>7</v>
      </c>
      <c r="O386" s="42">
        <f t="shared" si="27"/>
        <v>0</v>
      </c>
      <c r="P386" s="42">
        <f t="shared" si="27"/>
        <v>0</v>
      </c>
      <c r="Q386" s="42">
        <f t="shared" si="27"/>
        <v>0</v>
      </c>
      <c r="R386" s="42">
        <f t="shared" si="27"/>
        <v>0</v>
      </c>
      <c r="S386" s="42">
        <f t="shared" si="27"/>
        <v>0</v>
      </c>
      <c r="T386" s="42">
        <f t="shared" si="27"/>
        <v>6</v>
      </c>
      <c r="U386" s="42">
        <f t="shared" si="27"/>
        <v>4</v>
      </c>
    </row>
    <row r="387" spans="1:21" ht="17.25" customHeight="1" x14ac:dyDescent="0.25">
      <c r="A387" s="43" t="s">
        <v>439</v>
      </c>
      <c r="B387" s="44">
        <v>972</v>
      </c>
      <c r="C387" s="44">
        <v>1371</v>
      </c>
      <c r="D387" s="44">
        <v>22224</v>
      </c>
      <c r="E387" s="44">
        <v>17859</v>
      </c>
      <c r="F387" s="44">
        <v>0</v>
      </c>
      <c r="G387" s="44">
        <v>0</v>
      </c>
      <c r="H387" s="44">
        <v>56</v>
      </c>
      <c r="I387" s="44">
        <v>4250</v>
      </c>
      <c r="J387" s="44">
        <v>31</v>
      </c>
      <c r="K387" s="44">
        <v>0</v>
      </c>
      <c r="L387" s="44">
        <v>14</v>
      </c>
      <c r="M387" s="44">
        <v>3</v>
      </c>
      <c r="N387" s="44">
        <v>7</v>
      </c>
      <c r="O387" s="44">
        <v>0</v>
      </c>
      <c r="P387" s="44">
        <v>0</v>
      </c>
      <c r="Q387" s="44">
        <v>0</v>
      </c>
      <c r="R387" s="44">
        <v>0</v>
      </c>
      <c r="S387" s="44">
        <v>0</v>
      </c>
      <c r="T387" s="44">
        <v>2</v>
      </c>
      <c r="U387" s="44">
        <v>2</v>
      </c>
    </row>
    <row r="388" spans="1:21" ht="17.25" customHeight="1" x14ac:dyDescent="0.25">
      <c r="A388" s="43" t="s">
        <v>440</v>
      </c>
      <c r="B388" s="44">
        <v>352</v>
      </c>
      <c r="C388" s="44">
        <v>393</v>
      </c>
      <c r="D388" s="44">
        <v>5419</v>
      </c>
      <c r="E388" s="44">
        <v>4993</v>
      </c>
      <c r="F388" s="44">
        <v>0</v>
      </c>
      <c r="G388" s="44">
        <v>0</v>
      </c>
      <c r="H388" s="44">
        <v>0</v>
      </c>
      <c r="I388" s="44">
        <v>414</v>
      </c>
      <c r="J388" s="44">
        <v>9</v>
      </c>
      <c r="K388" s="44">
        <v>0</v>
      </c>
      <c r="L388" s="44">
        <v>0</v>
      </c>
      <c r="M388" s="44">
        <v>0</v>
      </c>
      <c r="N388" s="44">
        <v>0</v>
      </c>
      <c r="O388" s="44">
        <v>0</v>
      </c>
      <c r="P388" s="44">
        <v>0</v>
      </c>
      <c r="Q388" s="44">
        <v>0</v>
      </c>
      <c r="R388" s="44">
        <v>0</v>
      </c>
      <c r="S388" s="44">
        <v>0</v>
      </c>
      <c r="T388" s="44">
        <v>2</v>
      </c>
      <c r="U388" s="44">
        <v>1</v>
      </c>
    </row>
    <row r="389" spans="1:21" ht="17.25" customHeight="1" x14ac:dyDescent="0.25">
      <c r="A389" s="43" t="s">
        <v>441</v>
      </c>
      <c r="B389" s="44">
        <v>550</v>
      </c>
      <c r="C389" s="44">
        <v>491</v>
      </c>
      <c r="D389" s="44">
        <v>10639</v>
      </c>
      <c r="E389" s="44">
        <v>7153</v>
      </c>
      <c r="F389" s="44">
        <v>0</v>
      </c>
      <c r="G389" s="44">
        <v>0</v>
      </c>
      <c r="H389" s="44">
        <v>0</v>
      </c>
      <c r="I389" s="44">
        <v>3466</v>
      </c>
      <c r="J389" s="44">
        <v>11</v>
      </c>
      <c r="K389" s="44">
        <v>0</v>
      </c>
      <c r="L389" s="44">
        <v>0</v>
      </c>
      <c r="M389" s="44">
        <v>6</v>
      </c>
      <c r="N389" s="44">
        <v>0</v>
      </c>
      <c r="O389" s="44">
        <v>0</v>
      </c>
      <c r="P389" s="44">
        <v>0</v>
      </c>
      <c r="Q389" s="44">
        <v>0</v>
      </c>
      <c r="R389" s="44">
        <v>0</v>
      </c>
      <c r="S389" s="44">
        <v>0</v>
      </c>
      <c r="T389" s="44">
        <v>2</v>
      </c>
      <c r="U389" s="44">
        <v>1</v>
      </c>
    </row>
    <row r="390" spans="1:21" ht="17.25" customHeight="1" x14ac:dyDescent="0.25">
      <c r="A390" s="42" t="s">
        <v>914</v>
      </c>
      <c r="B390" s="42">
        <f>SUM(B391:B401)</f>
        <v>10542</v>
      </c>
      <c r="C390" s="42">
        <f t="shared" ref="C390:U390" si="28">SUM(C391:C401)</f>
        <v>9842</v>
      </c>
      <c r="D390" s="42">
        <f t="shared" si="28"/>
        <v>128038</v>
      </c>
      <c r="E390" s="42">
        <f t="shared" si="28"/>
        <v>112316</v>
      </c>
      <c r="F390" s="42">
        <f t="shared" si="28"/>
        <v>0</v>
      </c>
      <c r="G390" s="42">
        <f t="shared" si="28"/>
        <v>19</v>
      </c>
      <c r="H390" s="42">
        <f t="shared" si="28"/>
        <v>170</v>
      </c>
      <c r="I390" s="42">
        <f t="shared" si="28"/>
        <v>15114</v>
      </c>
      <c r="J390" s="42">
        <f t="shared" si="28"/>
        <v>325</v>
      </c>
      <c r="K390" s="42">
        <f t="shared" si="28"/>
        <v>0</v>
      </c>
      <c r="L390" s="42">
        <f t="shared" si="28"/>
        <v>19</v>
      </c>
      <c r="M390" s="42">
        <f t="shared" si="28"/>
        <v>21</v>
      </c>
      <c r="N390" s="42">
        <f t="shared" si="28"/>
        <v>19</v>
      </c>
      <c r="O390" s="42">
        <f t="shared" si="28"/>
        <v>0</v>
      </c>
      <c r="P390" s="42">
        <f t="shared" si="28"/>
        <v>0</v>
      </c>
      <c r="Q390" s="42">
        <f t="shared" si="28"/>
        <v>0</v>
      </c>
      <c r="R390" s="42">
        <f t="shared" si="28"/>
        <v>0</v>
      </c>
      <c r="S390" s="42">
        <f t="shared" si="28"/>
        <v>0</v>
      </c>
      <c r="T390" s="42">
        <f t="shared" si="28"/>
        <v>22</v>
      </c>
      <c r="U390" s="42">
        <f t="shared" si="28"/>
        <v>13</v>
      </c>
    </row>
    <row r="391" spans="1:21" ht="17.25" customHeight="1" x14ac:dyDescent="0.25">
      <c r="A391" s="43" t="s">
        <v>443</v>
      </c>
      <c r="B391" s="44">
        <v>466</v>
      </c>
      <c r="C391" s="44">
        <v>874</v>
      </c>
      <c r="D391" s="44">
        <v>6209</v>
      </c>
      <c r="E391" s="44">
        <v>5616</v>
      </c>
      <c r="F391" s="44">
        <v>0</v>
      </c>
      <c r="G391" s="44">
        <v>0</v>
      </c>
      <c r="H391" s="44">
        <v>0</v>
      </c>
      <c r="I391" s="44">
        <v>590</v>
      </c>
      <c r="J391" s="44">
        <v>0</v>
      </c>
      <c r="K391" s="44">
        <v>0</v>
      </c>
      <c r="L391" s="44">
        <v>0</v>
      </c>
      <c r="M391" s="44">
        <v>0</v>
      </c>
      <c r="N391" s="44">
        <v>0</v>
      </c>
      <c r="O391" s="44">
        <v>0</v>
      </c>
      <c r="P391" s="44">
        <v>0</v>
      </c>
      <c r="Q391" s="44">
        <v>0</v>
      </c>
      <c r="R391" s="44">
        <v>0</v>
      </c>
      <c r="S391" s="44">
        <v>0</v>
      </c>
      <c r="T391" s="44">
        <v>2</v>
      </c>
      <c r="U391" s="44">
        <v>1</v>
      </c>
    </row>
    <row r="392" spans="1:21" ht="17.25" customHeight="1" x14ac:dyDescent="0.25">
      <c r="A392" s="43" t="s">
        <v>444</v>
      </c>
      <c r="B392" s="44">
        <v>1329</v>
      </c>
      <c r="C392" s="44">
        <v>1471</v>
      </c>
      <c r="D392" s="44">
        <v>20759</v>
      </c>
      <c r="E392" s="44">
        <v>19413</v>
      </c>
      <c r="F392" s="44">
        <v>0</v>
      </c>
      <c r="G392" s="44">
        <v>0</v>
      </c>
      <c r="H392" s="44">
        <v>36</v>
      </c>
      <c r="I392" s="44">
        <v>1247</v>
      </c>
      <c r="J392" s="44">
        <v>45</v>
      </c>
      <c r="K392" s="44">
        <v>0</v>
      </c>
      <c r="L392" s="44">
        <v>3</v>
      </c>
      <c r="M392" s="44">
        <v>7</v>
      </c>
      <c r="N392" s="44">
        <v>5</v>
      </c>
      <c r="O392" s="44">
        <v>0</v>
      </c>
      <c r="P392" s="44">
        <v>0</v>
      </c>
      <c r="Q392" s="44">
        <v>0</v>
      </c>
      <c r="R392" s="44">
        <v>0</v>
      </c>
      <c r="S392" s="44">
        <v>0</v>
      </c>
      <c r="T392" s="44">
        <v>2</v>
      </c>
      <c r="U392" s="44">
        <v>1</v>
      </c>
    </row>
    <row r="393" spans="1:21" ht="17.25" customHeight="1" x14ac:dyDescent="0.25">
      <c r="A393" s="43" t="s">
        <v>445</v>
      </c>
      <c r="B393" s="44">
        <v>517</v>
      </c>
      <c r="C393" s="44">
        <v>573</v>
      </c>
      <c r="D393" s="44">
        <v>5358</v>
      </c>
      <c r="E393" s="44">
        <v>4901</v>
      </c>
      <c r="F393" s="44">
        <v>0</v>
      </c>
      <c r="G393" s="44">
        <v>0</v>
      </c>
      <c r="H393" s="44">
        <v>3</v>
      </c>
      <c r="I393" s="44">
        <v>449</v>
      </c>
      <c r="J393" s="44">
        <v>2</v>
      </c>
      <c r="K393" s="44">
        <v>0</v>
      </c>
      <c r="L393" s="44">
        <v>0</v>
      </c>
      <c r="M393" s="44">
        <v>0</v>
      </c>
      <c r="N393" s="44">
        <v>0</v>
      </c>
      <c r="O393" s="44">
        <v>0</v>
      </c>
      <c r="P393" s="44">
        <v>0</v>
      </c>
      <c r="Q393" s="44">
        <v>0</v>
      </c>
      <c r="R393" s="44">
        <v>0</v>
      </c>
      <c r="S393" s="44">
        <v>0</v>
      </c>
      <c r="T393" s="44">
        <v>2</v>
      </c>
      <c r="U393" s="44">
        <v>1</v>
      </c>
    </row>
    <row r="394" spans="1:21" ht="17.25" customHeight="1" x14ac:dyDescent="0.25">
      <c r="A394" s="43" t="s">
        <v>446</v>
      </c>
      <c r="B394" s="44">
        <v>1740</v>
      </c>
      <c r="C394" s="44">
        <v>908</v>
      </c>
      <c r="D394" s="44">
        <v>11458</v>
      </c>
      <c r="E394" s="44">
        <v>8924</v>
      </c>
      <c r="F394" s="44">
        <v>0</v>
      </c>
      <c r="G394" s="44">
        <v>0</v>
      </c>
      <c r="H394" s="44">
        <v>0</v>
      </c>
      <c r="I394" s="44">
        <v>2522</v>
      </c>
      <c r="J394" s="44">
        <v>0</v>
      </c>
      <c r="K394" s="44">
        <v>0</v>
      </c>
      <c r="L394" s="44">
        <v>1</v>
      </c>
      <c r="M394" s="44">
        <v>3</v>
      </c>
      <c r="N394" s="44">
        <v>5</v>
      </c>
      <c r="O394" s="44">
        <v>0</v>
      </c>
      <c r="P394" s="44">
        <v>0</v>
      </c>
      <c r="Q394" s="44">
        <v>0</v>
      </c>
      <c r="R394" s="44">
        <v>0</v>
      </c>
      <c r="S394" s="44">
        <v>0</v>
      </c>
      <c r="T394" s="44">
        <v>2</v>
      </c>
      <c r="U394" s="44">
        <v>1</v>
      </c>
    </row>
    <row r="395" spans="1:21" ht="17.25" customHeight="1" x14ac:dyDescent="0.25">
      <c r="A395" s="43" t="s">
        <v>447</v>
      </c>
      <c r="B395" s="44">
        <v>919</v>
      </c>
      <c r="C395" s="44">
        <v>232</v>
      </c>
      <c r="D395" s="44">
        <v>11790</v>
      </c>
      <c r="E395" s="44">
        <v>10194</v>
      </c>
      <c r="F395" s="44">
        <v>0</v>
      </c>
      <c r="G395" s="44">
        <v>0</v>
      </c>
      <c r="H395" s="44">
        <v>17</v>
      </c>
      <c r="I395" s="44">
        <v>1558</v>
      </c>
      <c r="J395" s="44">
        <v>5</v>
      </c>
      <c r="K395" s="44">
        <v>0</v>
      </c>
      <c r="L395" s="44">
        <v>8</v>
      </c>
      <c r="M395" s="44">
        <v>1</v>
      </c>
      <c r="N395" s="44">
        <v>4</v>
      </c>
      <c r="O395" s="44">
        <v>0</v>
      </c>
      <c r="P395" s="44">
        <v>0</v>
      </c>
      <c r="Q395" s="44">
        <v>0</v>
      </c>
      <c r="R395" s="44">
        <v>0</v>
      </c>
      <c r="S395" s="44">
        <v>0</v>
      </c>
      <c r="T395" s="44">
        <v>2</v>
      </c>
      <c r="U395" s="44">
        <v>1</v>
      </c>
    </row>
    <row r="396" spans="1:21" ht="17.25" customHeight="1" x14ac:dyDescent="0.25">
      <c r="A396" s="43" t="s">
        <v>448</v>
      </c>
      <c r="B396" s="44">
        <v>1115</v>
      </c>
      <c r="C396" s="44">
        <v>999</v>
      </c>
      <c r="D396" s="44">
        <v>11333</v>
      </c>
      <c r="E396" s="44">
        <v>9623</v>
      </c>
      <c r="F396" s="44">
        <v>0</v>
      </c>
      <c r="G396" s="44">
        <v>0</v>
      </c>
      <c r="H396" s="44">
        <v>0</v>
      </c>
      <c r="I396" s="44">
        <v>1706</v>
      </c>
      <c r="J396" s="44">
        <v>0</v>
      </c>
      <c r="K396" s="44">
        <v>0</v>
      </c>
      <c r="L396" s="44">
        <v>0</v>
      </c>
      <c r="M396" s="44">
        <v>0</v>
      </c>
      <c r="N396" s="44">
        <v>0</v>
      </c>
      <c r="O396" s="44">
        <v>0</v>
      </c>
      <c r="P396" s="44">
        <v>0</v>
      </c>
      <c r="Q396" s="44">
        <v>0</v>
      </c>
      <c r="R396" s="44">
        <v>0</v>
      </c>
      <c r="S396" s="44">
        <v>0</v>
      </c>
      <c r="T396" s="44">
        <v>2</v>
      </c>
      <c r="U396" s="44">
        <v>2</v>
      </c>
    </row>
    <row r="397" spans="1:21" ht="17.25" customHeight="1" x14ac:dyDescent="0.25">
      <c r="A397" s="43" t="s">
        <v>449</v>
      </c>
      <c r="B397" s="44">
        <v>472</v>
      </c>
      <c r="C397" s="44">
        <v>93</v>
      </c>
      <c r="D397" s="44">
        <v>4722</v>
      </c>
      <c r="E397" s="44">
        <v>3509</v>
      </c>
      <c r="F397" s="44">
        <v>0</v>
      </c>
      <c r="G397" s="44">
        <v>0</v>
      </c>
      <c r="H397" s="44">
        <v>1</v>
      </c>
      <c r="I397" s="44">
        <v>1207</v>
      </c>
      <c r="J397" s="44">
        <v>0</v>
      </c>
      <c r="K397" s="44">
        <v>0</v>
      </c>
      <c r="L397" s="44">
        <v>0</v>
      </c>
      <c r="M397" s="44">
        <v>1</v>
      </c>
      <c r="N397" s="44">
        <v>1</v>
      </c>
      <c r="O397" s="44">
        <v>0</v>
      </c>
      <c r="P397" s="44">
        <v>0</v>
      </c>
      <c r="Q397" s="44">
        <v>0</v>
      </c>
      <c r="R397" s="44">
        <v>0</v>
      </c>
      <c r="S397" s="44">
        <v>0</v>
      </c>
      <c r="T397" s="44">
        <v>2</v>
      </c>
      <c r="U397" s="44">
        <v>1</v>
      </c>
    </row>
    <row r="398" spans="1:21" ht="17.25" customHeight="1" x14ac:dyDescent="0.25">
      <c r="A398" s="43" t="s">
        <v>450</v>
      </c>
      <c r="B398" s="44">
        <v>543</v>
      </c>
      <c r="C398" s="44">
        <v>415</v>
      </c>
      <c r="D398" s="44">
        <v>4710</v>
      </c>
      <c r="E398" s="44">
        <v>4329</v>
      </c>
      <c r="F398" s="44">
        <v>0</v>
      </c>
      <c r="G398" s="44">
        <v>0</v>
      </c>
      <c r="H398" s="44">
        <v>6</v>
      </c>
      <c r="I398" s="44">
        <v>356</v>
      </c>
      <c r="J398" s="44">
        <v>11</v>
      </c>
      <c r="K398" s="44">
        <v>0</v>
      </c>
      <c r="L398" s="44">
        <v>0</v>
      </c>
      <c r="M398" s="44">
        <v>5</v>
      </c>
      <c r="N398" s="44">
        <v>0</v>
      </c>
      <c r="O398" s="44">
        <v>0</v>
      </c>
      <c r="P398" s="44">
        <v>0</v>
      </c>
      <c r="Q398" s="44">
        <v>0</v>
      </c>
      <c r="R398" s="44">
        <v>0</v>
      </c>
      <c r="S398" s="44">
        <v>0</v>
      </c>
      <c r="T398" s="44">
        <v>2</v>
      </c>
      <c r="U398" s="44">
        <v>1</v>
      </c>
    </row>
    <row r="399" spans="1:21" ht="17.25" customHeight="1" x14ac:dyDescent="0.25">
      <c r="A399" s="43" t="s">
        <v>451</v>
      </c>
      <c r="B399" s="44">
        <v>2176</v>
      </c>
      <c r="C399" s="44">
        <v>2312</v>
      </c>
      <c r="D399" s="44">
        <v>36610</v>
      </c>
      <c r="E399" s="44">
        <v>32218</v>
      </c>
      <c r="F399" s="44">
        <v>0</v>
      </c>
      <c r="G399" s="44">
        <v>19</v>
      </c>
      <c r="H399" s="44">
        <v>107</v>
      </c>
      <c r="I399" s="44">
        <v>3987</v>
      </c>
      <c r="J399" s="44">
        <v>261</v>
      </c>
      <c r="K399" s="44">
        <v>0</v>
      </c>
      <c r="L399" s="44">
        <v>7</v>
      </c>
      <c r="M399" s="44">
        <v>3</v>
      </c>
      <c r="N399" s="44">
        <v>4</v>
      </c>
      <c r="O399" s="44">
        <v>0</v>
      </c>
      <c r="P399" s="44">
        <v>0</v>
      </c>
      <c r="Q399" s="44">
        <v>0</v>
      </c>
      <c r="R399" s="44">
        <v>0</v>
      </c>
      <c r="S399" s="44">
        <v>0</v>
      </c>
      <c r="T399" s="44">
        <v>2</v>
      </c>
      <c r="U399" s="44">
        <v>2</v>
      </c>
    </row>
    <row r="400" spans="1:21" ht="17.25" customHeight="1" x14ac:dyDescent="0.25">
      <c r="A400" s="43" t="s">
        <v>452</v>
      </c>
      <c r="B400" s="44">
        <v>689</v>
      </c>
      <c r="C400" s="44">
        <v>872</v>
      </c>
      <c r="D400" s="44">
        <v>9518</v>
      </c>
      <c r="E400" s="44">
        <v>8438</v>
      </c>
      <c r="F400" s="44">
        <v>0</v>
      </c>
      <c r="G400" s="44">
        <v>0</v>
      </c>
      <c r="H400" s="44">
        <v>0</v>
      </c>
      <c r="I400" s="44">
        <v>1076</v>
      </c>
      <c r="J400" s="44">
        <v>1</v>
      </c>
      <c r="K400" s="44">
        <v>0</v>
      </c>
      <c r="L400" s="44">
        <v>0</v>
      </c>
      <c r="M400" s="44">
        <v>0</v>
      </c>
      <c r="N400" s="44">
        <v>0</v>
      </c>
      <c r="O400" s="44">
        <v>0</v>
      </c>
      <c r="P400" s="44">
        <v>0</v>
      </c>
      <c r="Q400" s="44">
        <v>0</v>
      </c>
      <c r="R400" s="44">
        <v>0</v>
      </c>
      <c r="S400" s="44">
        <v>0</v>
      </c>
      <c r="T400" s="44">
        <v>2</v>
      </c>
      <c r="U400" s="44">
        <v>1</v>
      </c>
    </row>
    <row r="401" spans="1:21" ht="17.25" customHeight="1" x14ac:dyDescent="0.25">
      <c r="A401" s="43" t="s">
        <v>453</v>
      </c>
      <c r="B401" s="44">
        <v>576</v>
      </c>
      <c r="C401" s="44">
        <v>1093</v>
      </c>
      <c r="D401" s="44">
        <v>5571</v>
      </c>
      <c r="E401" s="44">
        <v>5151</v>
      </c>
      <c r="F401" s="44">
        <v>0</v>
      </c>
      <c r="G401" s="44">
        <v>0</v>
      </c>
      <c r="H401" s="44">
        <v>0</v>
      </c>
      <c r="I401" s="44">
        <v>416</v>
      </c>
      <c r="J401" s="44">
        <v>0</v>
      </c>
      <c r="K401" s="44">
        <v>0</v>
      </c>
      <c r="L401" s="44">
        <v>0</v>
      </c>
      <c r="M401" s="44">
        <v>1</v>
      </c>
      <c r="N401" s="44">
        <v>0</v>
      </c>
      <c r="O401" s="44">
        <v>0</v>
      </c>
      <c r="P401" s="44">
        <v>0</v>
      </c>
      <c r="Q401" s="44">
        <v>0</v>
      </c>
      <c r="R401" s="44">
        <v>0</v>
      </c>
      <c r="S401" s="44">
        <v>0</v>
      </c>
      <c r="T401" s="44">
        <v>2</v>
      </c>
      <c r="U401" s="44">
        <v>1</v>
      </c>
    </row>
    <row r="402" spans="1:21" ht="17.25" customHeight="1" x14ac:dyDescent="0.25">
      <c r="A402" s="42" t="s">
        <v>24</v>
      </c>
      <c r="B402" s="42">
        <f>SUM(B403:B429)</f>
        <v>34525</v>
      </c>
      <c r="C402" s="42">
        <f t="shared" ref="C402:U402" si="29">SUM(C403:C429)</f>
        <v>66320</v>
      </c>
      <c r="D402" s="42">
        <f t="shared" si="29"/>
        <v>574721</v>
      </c>
      <c r="E402" s="42">
        <f t="shared" si="29"/>
        <v>518613</v>
      </c>
      <c r="F402" s="42">
        <f t="shared" si="29"/>
        <v>0</v>
      </c>
      <c r="G402" s="42">
        <f t="shared" si="29"/>
        <v>0</v>
      </c>
      <c r="H402" s="42">
        <f t="shared" si="29"/>
        <v>8637</v>
      </c>
      <c r="I402" s="42">
        <f t="shared" si="29"/>
        <v>26830</v>
      </c>
      <c r="J402" s="42">
        <f t="shared" si="29"/>
        <v>18855</v>
      </c>
      <c r="K402" s="42">
        <f t="shared" si="29"/>
        <v>0</v>
      </c>
      <c r="L402" s="42">
        <f t="shared" si="29"/>
        <v>372</v>
      </c>
      <c r="M402" s="42">
        <f t="shared" si="29"/>
        <v>1062</v>
      </c>
      <c r="N402" s="42">
        <f t="shared" si="29"/>
        <v>219</v>
      </c>
      <c r="O402" s="42">
        <f t="shared" si="29"/>
        <v>0</v>
      </c>
      <c r="P402" s="42">
        <f t="shared" si="29"/>
        <v>0</v>
      </c>
      <c r="Q402" s="42">
        <f t="shared" si="29"/>
        <v>0</v>
      </c>
      <c r="R402" s="42">
        <f t="shared" si="29"/>
        <v>0</v>
      </c>
      <c r="S402" s="42">
        <f t="shared" si="29"/>
        <v>0</v>
      </c>
      <c r="T402" s="42">
        <f t="shared" si="29"/>
        <v>81</v>
      </c>
      <c r="U402" s="42">
        <f t="shared" si="29"/>
        <v>52</v>
      </c>
    </row>
    <row r="403" spans="1:21" ht="17.25" customHeight="1" x14ac:dyDescent="0.25">
      <c r="A403" s="43" t="s">
        <v>454</v>
      </c>
      <c r="B403" s="44">
        <v>803</v>
      </c>
      <c r="C403" s="44">
        <v>809</v>
      </c>
      <c r="D403" s="44">
        <v>12090</v>
      </c>
      <c r="E403" s="44">
        <v>11194</v>
      </c>
      <c r="F403" s="44">
        <v>0</v>
      </c>
      <c r="G403" s="44">
        <v>0</v>
      </c>
      <c r="H403" s="44">
        <v>114</v>
      </c>
      <c r="I403" s="44">
        <v>593</v>
      </c>
      <c r="J403" s="44">
        <v>165</v>
      </c>
      <c r="K403" s="44">
        <v>0</v>
      </c>
      <c r="L403" s="44">
        <v>13</v>
      </c>
      <c r="M403" s="44">
        <v>5</v>
      </c>
      <c r="N403" s="44">
        <v>1</v>
      </c>
      <c r="O403" s="44">
        <v>0</v>
      </c>
      <c r="P403" s="44">
        <v>0</v>
      </c>
      <c r="Q403" s="44">
        <v>0</v>
      </c>
      <c r="R403" s="44">
        <v>0</v>
      </c>
      <c r="S403" s="44">
        <v>0</v>
      </c>
      <c r="T403" s="44">
        <v>3</v>
      </c>
      <c r="U403" s="44">
        <v>2</v>
      </c>
    </row>
    <row r="404" spans="1:21" ht="17.25" customHeight="1" x14ac:dyDescent="0.25">
      <c r="A404" s="43" t="s">
        <v>455</v>
      </c>
      <c r="B404" s="44">
        <v>1031</v>
      </c>
      <c r="C404" s="44">
        <v>1019</v>
      </c>
      <c r="D404" s="44">
        <v>12808</v>
      </c>
      <c r="E404" s="44">
        <v>11684</v>
      </c>
      <c r="F404" s="44">
        <v>0</v>
      </c>
      <c r="G404" s="44">
        <v>0</v>
      </c>
      <c r="H404" s="44">
        <v>203</v>
      </c>
      <c r="I404" s="44">
        <v>662</v>
      </c>
      <c r="J404" s="44">
        <v>242</v>
      </c>
      <c r="K404" s="44">
        <v>0</v>
      </c>
      <c r="L404" s="44">
        <v>4</v>
      </c>
      <c r="M404" s="44">
        <v>6</v>
      </c>
      <c r="N404" s="44">
        <v>2</v>
      </c>
      <c r="O404" s="44">
        <v>0</v>
      </c>
      <c r="P404" s="44">
        <v>0</v>
      </c>
      <c r="Q404" s="44">
        <v>0</v>
      </c>
      <c r="R404" s="44">
        <v>0</v>
      </c>
      <c r="S404" s="44">
        <v>0</v>
      </c>
      <c r="T404" s="44">
        <v>3</v>
      </c>
      <c r="U404" s="44">
        <v>2</v>
      </c>
    </row>
    <row r="405" spans="1:21" ht="17.25" customHeight="1" x14ac:dyDescent="0.25">
      <c r="A405" s="43" t="s">
        <v>456</v>
      </c>
      <c r="B405" s="44">
        <v>970</v>
      </c>
      <c r="C405" s="44">
        <v>1508</v>
      </c>
      <c r="D405" s="44">
        <v>28144</v>
      </c>
      <c r="E405" s="44">
        <v>26213</v>
      </c>
      <c r="F405" s="44">
        <v>0</v>
      </c>
      <c r="G405" s="44">
        <v>0</v>
      </c>
      <c r="H405" s="44">
        <v>539</v>
      </c>
      <c r="I405" s="44">
        <v>788</v>
      </c>
      <c r="J405" s="44">
        <v>535</v>
      </c>
      <c r="K405" s="44">
        <v>0</v>
      </c>
      <c r="L405" s="44">
        <v>16</v>
      </c>
      <c r="M405" s="44">
        <v>34</v>
      </c>
      <c r="N405" s="44">
        <v>14</v>
      </c>
      <c r="O405" s="44">
        <v>0</v>
      </c>
      <c r="P405" s="44">
        <v>0</v>
      </c>
      <c r="Q405" s="44">
        <v>0</v>
      </c>
      <c r="R405" s="44">
        <v>0</v>
      </c>
      <c r="S405" s="44">
        <v>0</v>
      </c>
      <c r="T405" s="44">
        <v>3</v>
      </c>
      <c r="U405" s="44">
        <v>2</v>
      </c>
    </row>
    <row r="406" spans="1:21" ht="17.25" customHeight="1" x14ac:dyDescent="0.25">
      <c r="A406" s="43" t="s">
        <v>457</v>
      </c>
      <c r="B406" s="44">
        <v>725</v>
      </c>
      <c r="C406" s="44">
        <v>915</v>
      </c>
      <c r="D406" s="44">
        <v>7807</v>
      </c>
      <c r="E406" s="44">
        <v>6979</v>
      </c>
      <c r="F406" s="44">
        <v>0</v>
      </c>
      <c r="G406" s="44">
        <v>0</v>
      </c>
      <c r="H406" s="44">
        <v>32</v>
      </c>
      <c r="I406" s="44">
        <v>631</v>
      </c>
      <c r="J406" s="44">
        <v>153</v>
      </c>
      <c r="K406" s="44">
        <v>0</v>
      </c>
      <c r="L406" s="44">
        <v>6</v>
      </c>
      <c r="M406" s="44">
        <v>1</v>
      </c>
      <c r="N406" s="44">
        <v>0</v>
      </c>
      <c r="O406" s="44">
        <v>0</v>
      </c>
      <c r="P406" s="44">
        <v>0</v>
      </c>
      <c r="Q406" s="44">
        <v>0</v>
      </c>
      <c r="R406" s="44">
        <v>0</v>
      </c>
      <c r="S406" s="44">
        <v>0</v>
      </c>
      <c r="T406" s="44">
        <v>3</v>
      </c>
      <c r="U406" s="44">
        <v>2</v>
      </c>
    </row>
    <row r="407" spans="1:21" ht="17.25" customHeight="1" x14ac:dyDescent="0.25">
      <c r="A407" s="43" t="s">
        <v>458</v>
      </c>
      <c r="B407" s="44">
        <v>1697</v>
      </c>
      <c r="C407" s="44">
        <v>1678</v>
      </c>
      <c r="D407" s="44">
        <v>43058</v>
      </c>
      <c r="E407" s="44">
        <v>39606</v>
      </c>
      <c r="F407" s="44">
        <v>0</v>
      </c>
      <c r="G407" s="44">
        <v>0</v>
      </c>
      <c r="H407" s="44">
        <v>562</v>
      </c>
      <c r="I407" s="44">
        <v>1561</v>
      </c>
      <c r="J407" s="44">
        <v>1201</v>
      </c>
      <c r="K407" s="44">
        <v>0</v>
      </c>
      <c r="L407" s="44">
        <v>41</v>
      </c>
      <c r="M407" s="44">
        <v>62</v>
      </c>
      <c r="N407" s="44">
        <v>20</v>
      </c>
      <c r="O407" s="44">
        <v>0</v>
      </c>
      <c r="P407" s="44">
        <v>0</v>
      </c>
      <c r="Q407" s="44">
        <v>0</v>
      </c>
      <c r="R407" s="44">
        <v>0</v>
      </c>
      <c r="S407" s="44">
        <v>0</v>
      </c>
      <c r="T407" s="44">
        <v>3</v>
      </c>
      <c r="U407" s="44">
        <v>2</v>
      </c>
    </row>
    <row r="408" spans="1:21" ht="17.25" customHeight="1" x14ac:dyDescent="0.25">
      <c r="A408" s="43" t="s">
        <v>459</v>
      </c>
      <c r="B408" s="44">
        <v>1082</v>
      </c>
      <c r="C408" s="44">
        <v>1177</v>
      </c>
      <c r="D408" s="44">
        <v>18420</v>
      </c>
      <c r="E408" s="44">
        <v>17144</v>
      </c>
      <c r="F408" s="44">
        <v>0</v>
      </c>
      <c r="G408" s="44">
        <v>0</v>
      </c>
      <c r="H408" s="44">
        <v>157</v>
      </c>
      <c r="I408" s="44">
        <v>887</v>
      </c>
      <c r="J408" s="44">
        <v>203</v>
      </c>
      <c r="K408" s="44">
        <v>0</v>
      </c>
      <c r="L408" s="44">
        <v>4</v>
      </c>
      <c r="M408" s="44">
        <v>16</v>
      </c>
      <c r="N408" s="44">
        <v>4</v>
      </c>
      <c r="O408" s="44">
        <v>0</v>
      </c>
      <c r="P408" s="44">
        <v>0</v>
      </c>
      <c r="Q408" s="44">
        <v>0</v>
      </c>
      <c r="R408" s="44">
        <v>0</v>
      </c>
      <c r="S408" s="44">
        <v>0</v>
      </c>
      <c r="T408" s="44">
        <v>3</v>
      </c>
      <c r="U408" s="44">
        <v>2</v>
      </c>
    </row>
    <row r="409" spans="1:21" ht="17.25" customHeight="1" x14ac:dyDescent="0.25">
      <c r="A409" s="43" t="s">
        <v>460</v>
      </c>
      <c r="B409" s="44">
        <v>5708</v>
      </c>
      <c r="C409" s="44">
        <v>28509</v>
      </c>
      <c r="D409" s="44">
        <v>82004</v>
      </c>
      <c r="E409" s="44">
        <v>66601</v>
      </c>
      <c r="F409" s="44">
        <v>0</v>
      </c>
      <c r="G409" s="44">
        <v>0</v>
      </c>
      <c r="H409" s="44">
        <v>1253</v>
      </c>
      <c r="I409" s="44">
        <v>4848</v>
      </c>
      <c r="J409" s="44">
        <v>8668</v>
      </c>
      <c r="K409" s="44">
        <v>0</v>
      </c>
      <c r="L409" s="44">
        <v>59</v>
      </c>
      <c r="M409" s="44">
        <v>499</v>
      </c>
      <c r="N409" s="44">
        <v>71</v>
      </c>
      <c r="O409" s="44">
        <v>0</v>
      </c>
      <c r="P409" s="44">
        <v>0</v>
      </c>
      <c r="Q409" s="44">
        <v>0</v>
      </c>
      <c r="R409" s="44">
        <v>0</v>
      </c>
      <c r="S409" s="44">
        <v>0</v>
      </c>
      <c r="T409" s="44">
        <v>3</v>
      </c>
      <c r="U409" s="44">
        <v>2</v>
      </c>
    </row>
    <row r="410" spans="1:21" ht="17.25" customHeight="1" x14ac:dyDescent="0.25">
      <c r="A410" s="43" t="s">
        <v>461</v>
      </c>
      <c r="B410" s="44">
        <v>1141</v>
      </c>
      <c r="C410" s="44">
        <v>1366</v>
      </c>
      <c r="D410" s="44">
        <v>16945</v>
      </c>
      <c r="E410" s="44">
        <v>15077</v>
      </c>
      <c r="F410" s="44">
        <v>0</v>
      </c>
      <c r="G410" s="44">
        <v>0</v>
      </c>
      <c r="H410" s="44">
        <v>399</v>
      </c>
      <c r="I410" s="44">
        <v>977</v>
      </c>
      <c r="J410" s="44">
        <v>455</v>
      </c>
      <c r="K410" s="44">
        <v>0</v>
      </c>
      <c r="L410" s="44">
        <v>8</v>
      </c>
      <c r="M410" s="44">
        <v>20</v>
      </c>
      <c r="N410" s="44">
        <v>4</v>
      </c>
      <c r="O410" s="44">
        <v>0</v>
      </c>
      <c r="P410" s="44">
        <v>0</v>
      </c>
      <c r="Q410" s="44">
        <v>0</v>
      </c>
      <c r="R410" s="44">
        <v>0</v>
      </c>
      <c r="S410" s="44">
        <v>0</v>
      </c>
      <c r="T410" s="44">
        <v>3</v>
      </c>
      <c r="U410" s="44">
        <v>2</v>
      </c>
    </row>
    <row r="411" spans="1:21" ht="17.25" customHeight="1" x14ac:dyDescent="0.25">
      <c r="A411" s="43" t="s">
        <v>462</v>
      </c>
      <c r="B411" s="44">
        <v>2526</v>
      </c>
      <c r="C411" s="44">
        <v>5648</v>
      </c>
      <c r="D411" s="44">
        <v>31327</v>
      </c>
      <c r="E411" s="44">
        <v>28125</v>
      </c>
      <c r="F411" s="44">
        <v>0</v>
      </c>
      <c r="G411" s="44">
        <v>0</v>
      </c>
      <c r="H411" s="44">
        <v>643</v>
      </c>
      <c r="I411" s="44">
        <v>1312</v>
      </c>
      <c r="J411" s="44">
        <v>1182</v>
      </c>
      <c r="K411" s="44">
        <v>0</v>
      </c>
      <c r="L411" s="44">
        <v>16</v>
      </c>
      <c r="M411" s="44">
        <v>42</v>
      </c>
      <c r="N411" s="44">
        <v>4</v>
      </c>
      <c r="O411" s="44">
        <v>0</v>
      </c>
      <c r="P411" s="44">
        <v>0</v>
      </c>
      <c r="Q411" s="44">
        <v>0</v>
      </c>
      <c r="R411" s="44">
        <v>0</v>
      </c>
      <c r="S411" s="44">
        <v>0</v>
      </c>
      <c r="T411" s="44">
        <v>3</v>
      </c>
      <c r="U411" s="44">
        <v>0</v>
      </c>
    </row>
    <row r="412" spans="1:21" ht="17.25" customHeight="1" x14ac:dyDescent="0.25">
      <c r="A412" s="43" t="s">
        <v>463</v>
      </c>
      <c r="B412" s="44">
        <v>989</v>
      </c>
      <c r="C412" s="44">
        <v>703</v>
      </c>
      <c r="D412" s="44">
        <v>10189</v>
      </c>
      <c r="E412" s="44">
        <v>9164</v>
      </c>
      <c r="F412" s="44">
        <v>0</v>
      </c>
      <c r="G412" s="44">
        <v>0</v>
      </c>
      <c r="H412" s="44">
        <v>69</v>
      </c>
      <c r="I412" s="44">
        <v>722</v>
      </c>
      <c r="J412" s="44">
        <v>224</v>
      </c>
      <c r="K412" s="44">
        <v>0</v>
      </c>
      <c r="L412" s="44">
        <v>1</v>
      </c>
      <c r="M412" s="44">
        <v>2</v>
      </c>
      <c r="N412" s="44">
        <v>2</v>
      </c>
      <c r="O412" s="44">
        <v>0</v>
      </c>
      <c r="P412" s="44">
        <v>0</v>
      </c>
      <c r="Q412" s="44">
        <v>0</v>
      </c>
      <c r="R412" s="44">
        <v>0</v>
      </c>
      <c r="S412" s="44">
        <v>0</v>
      </c>
      <c r="T412" s="44">
        <v>3</v>
      </c>
      <c r="U412" s="44">
        <v>2</v>
      </c>
    </row>
    <row r="413" spans="1:21" ht="17.25" customHeight="1" x14ac:dyDescent="0.25">
      <c r="A413" s="43" t="s">
        <v>464</v>
      </c>
      <c r="B413" s="44">
        <v>896</v>
      </c>
      <c r="C413" s="44">
        <v>496</v>
      </c>
      <c r="D413" s="44">
        <v>16146</v>
      </c>
      <c r="E413" s="44">
        <v>14743</v>
      </c>
      <c r="F413" s="44">
        <v>0</v>
      </c>
      <c r="G413" s="44">
        <v>0</v>
      </c>
      <c r="H413" s="44">
        <v>228</v>
      </c>
      <c r="I413" s="44">
        <v>837</v>
      </c>
      <c r="J413" s="44">
        <v>298</v>
      </c>
      <c r="K413" s="44">
        <v>0</v>
      </c>
      <c r="L413" s="44">
        <v>18</v>
      </c>
      <c r="M413" s="44">
        <v>12</v>
      </c>
      <c r="N413" s="44">
        <v>5</v>
      </c>
      <c r="O413" s="44">
        <v>0</v>
      </c>
      <c r="P413" s="44">
        <v>0</v>
      </c>
      <c r="Q413" s="44">
        <v>0</v>
      </c>
      <c r="R413" s="44">
        <v>0</v>
      </c>
      <c r="S413" s="44">
        <v>0</v>
      </c>
      <c r="T413" s="44">
        <v>3</v>
      </c>
      <c r="U413" s="44">
        <v>2</v>
      </c>
    </row>
    <row r="414" spans="1:21" ht="17.25" customHeight="1" x14ac:dyDescent="0.25">
      <c r="A414" s="43" t="s">
        <v>465</v>
      </c>
      <c r="B414" s="44">
        <v>855</v>
      </c>
      <c r="C414" s="44">
        <v>992</v>
      </c>
      <c r="D414" s="44">
        <v>9485</v>
      </c>
      <c r="E414" s="44">
        <v>8014</v>
      </c>
      <c r="F414" s="44">
        <v>0</v>
      </c>
      <c r="G414" s="44">
        <v>0</v>
      </c>
      <c r="H414" s="44">
        <v>218</v>
      </c>
      <c r="I414" s="44">
        <v>993</v>
      </c>
      <c r="J414" s="44">
        <v>237</v>
      </c>
      <c r="K414" s="44">
        <v>0</v>
      </c>
      <c r="L414" s="44">
        <v>8</v>
      </c>
      <c r="M414" s="44">
        <v>7</v>
      </c>
      <c r="N414" s="44">
        <v>3</v>
      </c>
      <c r="O414" s="44">
        <v>0</v>
      </c>
      <c r="P414" s="44">
        <v>0</v>
      </c>
      <c r="Q414" s="44">
        <v>0</v>
      </c>
      <c r="R414" s="44">
        <v>0</v>
      </c>
      <c r="S414" s="44">
        <v>0</v>
      </c>
      <c r="T414" s="44">
        <v>3</v>
      </c>
      <c r="U414" s="44">
        <v>2</v>
      </c>
    </row>
    <row r="415" spans="1:21" ht="17.25" customHeight="1" x14ac:dyDescent="0.25">
      <c r="A415" s="43" t="s">
        <v>466</v>
      </c>
      <c r="B415" s="44">
        <v>1626</v>
      </c>
      <c r="C415" s="44">
        <v>2166</v>
      </c>
      <c r="D415" s="44">
        <v>15316</v>
      </c>
      <c r="E415" s="44">
        <v>14141</v>
      </c>
      <c r="F415" s="44">
        <v>0</v>
      </c>
      <c r="G415" s="44">
        <v>0</v>
      </c>
      <c r="H415" s="44">
        <v>126</v>
      </c>
      <c r="I415" s="44">
        <v>958</v>
      </c>
      <c r="J415" s="44">
        <v>61</v>
      </c>
      <c r="K415" s="44">
        <v>0</v>
      </c>
      <c r="L415" s="44">
        <v>3</v>
      </c>
      <c r="M415" s="44">
        <v>21</v>
      </c>
      <c r="N415" s="44">
        <v>1</v>
      </c>
      <c r="O415" s="44">
        <v>0</v>
      </c>
      <c r="P415" s="44">
        <v>0</v>
      </c>
      <c r="Q415" s="44">
        <v>0</v>
      </c>
      <c r="R415" s="44">
        <v>0</v>
      </c>
      <c r="S415" s="44">
        <v>0</v>
      </c>
      <c r="T415" s="44">
        <v>3</v>
      </c>
      <c r="U415" s="44">
        <v>2</v>
      </c>
    </row>
    <row r="416" spans="1:21" ht="17.25" customHeight="1" x14ac:dyDescent="0.25">
      <c r="A416" s="43" t="s">
        <v>467</v>
      </c>
      <c r="B416" s="44">
        <v>702</v>
      </c>
      <c r="C416" s="44">
        <v>431</v>
      </c>
      <c r="D416" s="44">
        <v>8485</v>
      </c>
      <c r="E416" s="44">
        <v>7757</v>
      </c>
      <c r="F416" s="44">
        <v>0</v>
      </c>
      <c r="G416" s="44">
        <v>0</v>
      </c>
      <c r="H416" s="44">
        <v>45</v>
      </c>
      <c r="I416" s="44">
        <v>499</v>
      </c>
      <c r="J416" s="44">
        <v>171</v>
      </c>
      <c r="K416" s="44">
        <v>0</v>
      </c>
      <c r="L416" s="44">
        <v>5</v>
      </c>
      <c r="M416" s="44">
        <v>1</v>
      </c>
      <c r="N416" s="44">
        <v>2</v>
      </c>
      <c r="O416" s="44">
        <v>0</v>
      </c>
      <c r="P416" s="44">
        <v>0</v>
      </c>
      <c r="Q416" s="44">
        <v>0</v>
      </c>
      <c r="R416" s="44">
        <v>0</v>
      </c>
      <c r="S416" s="44">
        <v>0</v>
      </c>
      <c r="T416" s="44">
        <v>3</v>
      </c>
      <c r="U416" s="44">
        <v>2</v>
      </c>
    </row>
    <row r="417" spans="1:21" ht="17.25" customHeight="1" x14ac:dyDescent="0.25">
      <c r="A417" s="43" t="s">
        <v>468</v>
      </c>
      <c r="B417" s="44">
        <v>931</v>
      </c>
      <c r="C417" s="44">
        <v>2390</v>
      </c>
      <c r="D417" s="44">
        <v>8429</v>
      </c>
      <c r="E417" s="44">
        <v>7423</v>
      </c>
      <c r="F417" s="44">
        <v>0</v>
      </c>
      <c r="G417" s="44">
        <v>0</v>
      </c>
      <c r="H417" s="44">
        <v>51</v>
      </c>
      <c r="I417" s="44">
        <v>820</v>
      </c>
      <c r="J417" s="44">
        <v>120</v>
      </c>
      <c r="K417" s="44">
        <v>0</v>
      </c>
      <c r="L417" s="44">
        <v>5</v>
      </c>
      <c r="M417" s="44">
        <v>4</v>
      </c>
      <c r="N417" s="44">
        <v>1</v>
      </c>
      <c r="O417" s="44">
        <v>0</v>
      </c>
      <c r="P417" s="44">
        <v>0</v>
      </c>
      <c r="Q417" s="44">
        <v>0</v>
      </c>
      <c r="R417" s="44">
        <v>0</v>
      </c>
      <c r="S417" s="44">
        <v>0</v>
      </c>
      <c r="T417" s="44">
        <v>3</v>
      </c>
      <c r="U417" s="44">
        <v>2</v>
      </c>
    </row>
    <row r="418" spans="1:21" ht="17.25" customHeight="1" x14ac:dyDescent="0.25">
      <c r="A418" s="43" t="s">
        <v>469</v>
      </c>
      <c r="B418" s="44">
        <v>1092</v>
      </c>
      <c r="C418" s="44">
        <v>1075</v>
      </c>
      <c r="D418" s="44">
        <v>16596</v>
      </c>
      <c r="E418" s="44">
        <v>15399</v>
      </c>
      <c r="F418" s="44">
        <v>0</v>
      </c>
      <c r="G418" s="44">
        <v>0</v>
      </c>
      <c r="H418" s="44">
        <v>280</v>
      </c>
      <c r="I418" s="44">
        <v>706</v>
      </c>
      <c r="J418" s="44">
        <v>174</v>
      </c>
      <c r="K418" s="44">
        <v>0</v>
      </c>
      <c r="L418" s="44">
        <v>16</v>
      </c>
      <c r="M418" s="44">
        <v>12</v>
      </c>
      <c r="N418" s="44">
        <v>4</v>
      </c>
      <c r="O418" s="44">
        <v>0</v>
      </c>
      <c r="P418" s="44">
        <v>0</v>
      </c>
      <c r="Q418" s="44">
        <v>0</v>
      </c>
      <c r="R418" s="44">
        <v>0</v>
      </c>
      <c r="S418" s="44">
        <v>0</v>
      </c>
      <c r="T418" s="44">
        <v>3</v>
      </c>
      <c r="U418" s="44">
        <v>2</v>
      </c>
    </row>
    <row r="419" spans="1:21" ht="17.25" customHeight="1" x14ac:dyDescent="0.25">
      <c r="A419" s="43" t="s">
        <v>470</v>
      </c>
      <c r="B419" s="44">
        <v>846</v>
      </c>
      <c r="C419" s="44">
        <v>629</v>
      </c>
      <c r="D419" s="44">
        <v>21072</v>
      </c>
      <c r="E419" s="44">
        <v>19690</v>
      </c>
      <c r="F419" s="44">
        <v>0</v>
      </c>
      <c r="G419" s="44">
        <v>0</v>
      </c>
      <c r="H419" s="44">
        <v>534</v>
      </c>
      <c r="I419" s="44">
        <v>562</v>
      </c>
      <c r="J419" s="44">
        <v>237</v>
      </c>
      <c r="K419" s="44">
        <v>0</v>
      </c>
      <c r="L419" s="44">
        <v>17</v>
      </c>
      <c r="M419" s="44">
        <v>25</v>
      </c>
      <c r="N419" s="44">
        <v>2</v>
      </c>
      <c r="O419" s="44">
        <v>0</v>
      </c>
      <c r="P419" s="44">
        <v>0</v>
      </c>
      <c r="Q419" s="44">
        <v>0</v>
      </c>
      <c r="R419" s="44">
        <v>0</v>
      </c>
      <c r="S419" s="44">
        <v>0</v>
      </c>
      <c r="T419" s="44">
        <v>3</v>
      </c>
      <c r="U419" s="44">
        <v>2</v>
      </c>
    </row>
    <row r="420" spans="1:21" ht="17.25" customHeight="1" x14ac:dyDescent="0.25">
      <c r="A420" s="43" t="s">
        <v>471</v>
      </c>
      <c r="B420" s="44">
        <v>1270</v>
      </c>
      <c r="C420" s="44">
        <v>954</v>
      </c>
      <c r="D420" s="44">
        <v>20196</v>
      </c>
      <c r="E420" s="44">
        <v>18840</v>
      </c>
      <c r="F420" s="44">
        <v>0</v>
      </c>
      <c r="G420" s="44">
        <v>0</v>
      </c>
      <c r="H420" s="44">
        <v>288</v>
      </c>
      <c r="I420" s="44">
        <v>617</v>
      </c>
      <c r="J420" s="44">
        <v>381</v>
      </c>
      <c r="K420" s="44">
        <v>0</v>
      </c>
      <c r="L420" s="44">
        <v>9</v>
      </c>
      <c r="M420" s="44">
        <v>25</v>
      </c>
      <c r="N420" s="44">
        <v>31</v>
      </c>
      <c r="O420" s="44">
        <v>0</v>
      </c>
      <c r="P420" s="44">
        <v>0</v>
      </c>
      <c r="Q420" s="44">
        <v>0</v>
      </c>
      <c r="R420" s="44">
        <v>0</v>
      </c>
      <c r="S420" s="44">
        <v>0</v>
      </c>
      <c r="T420" s="44">
        <v>3</v>
      </c>
      <c r="U420" s="44">
        <v>2</v>
      </c>
    </row>
    <row r="421" spans="1:21" ht="17.25" customHeight="1" x14ac:dyDescent="0.25">
      <c r="A421" s="43" t="s">
        <v>472</v>
      </c>
      <c r="B421" s="44">
        <v>1033</v>
      </c>
      <c r="C421" s="44">
        <v>2527</v>
      </c>
      <c r="D421" s="44">
        <v>16237</v>
      </c>
      <c r="E421" s="44">
        <v>14926</v>
      </c>
      <c r="F421" s="44">
        <v>0</v>
      </c>
      <c r="G421" s="44">
        <v>0</v>
      </c>
      <c r="H421" s="44">
        <v>151</v>
      </c>
      <c r="I421" s="44">
        <v>833</v>
      </c>
      <c r="J421" s="44">
        <v>282</v>
      </c>
      <c r="K421" s="44">
        <v>0</v>
      </c>
      <c r="L421" s="44">
        <v>4</v>
      </c>
      <c r="M421" s="44">
        <v>33</v>
      </c>
      <c r="N421" s="44">
        <v>3</v>
      </c>
      <c r="O421" s="44">
        <v>0</v>
      </c>
      <c r="P421" s="44">
        <v>0</v>
      </c>
      <c r="Q421" s="44">
        <v>0</v>
      </c>
      <c r="R421" s="44">
        <v>0</v>
      </c>
      <c r="S421" s="44">
        <v>0</v>
      </c>
      <c r="T421" s="44">
        <v>3</v>
      </c>
      <c r="U421" s="44">
        <v>2</v>
      </c>
    </row>
    <row r="422" spans="1:21" ht="17.25" customHeight="1" x14ac:dyDescent="0.25">
      <c r="A422" s="43" t="s">
        <v>473</v>
      </c>
      <c r="B422" s="44">
        <v>1133</v>
      </c>
      <c r="C422" s="44">
        <v>877</v>
      </c>
      <c r="D422" s="44">
        <v>21809</v>
      </c>
      <c r="E422" s="44">
        <v>20048</v>
      </c>
      <c r="F422" s="44">
        <v>0</v>
      </c>
      <c r="G422" s="44">
        <v>0</v>
      </c>
      <c r="H422" s="44">
        <v>289</v>
      </c>
      <c r="I422" s="44">
        <v>943</v>
      </c>
      <c r="J422" s="44">
        <v>493</v>
      </c>
      <c r="K422" s="44">
        <v>0</v>
      </c>
      <c r="L422" s="44">
        <v>12</v>
      </c>
      <c r="M422" s="44">
        <v>14</v>
      </c>
      <c r="N422" s="44">
        <v>5</v>
      </c>
      <c r="O422" s="44">
        <v>0</v>
      </c>
      <c r="P422" s="44">
        <v>0</v>
      </c>
      <c r="Q422" s="44">
        <v>0</v>
      </c>
      <c r="R422" s="44">
        <v>0</v>
      </c>
      <c r="S422" s="44">
        <v>0</v>
      </c>
      <c r="T422" s="44">
        <v>3</v>
      </c>
      <c r="U422" s="44">
        <v>2</v>
      </c>
    </row>
    <row r="423" spans="1:21" ht="17.25" customHeight="1" x14ac:dyDescent="0.25">
      <c r="A423" s="43" t="s">
        <v>474</v>
      </c>
      <c r="B423" s="44">
        <v>690</v>
      </c>
      <c r="C423" s="44">
        <v>584</v>
      </c>
      <c r="D423" s="44">
        <v>12517</v>
      </c>
      <c r="E423" s="44">
        <v>11640</v>
      </c>
      <c r="F423" s="44">
        <v>0</v>
      </c>
      <c r="G423" s="44">
        <v>0</v>
      </c>
      <c r="H423" s="44">
        <v>144</v>
      </c>
      <c r="I423" s="44">
        <v>539</v>
      </c>
      <c r="J423" s="44">
        <v>176</v>
      </c>
      <c r="K423" s="44">
        <v>0</v>
      </c>
      <c r="L423" s="44">
        <v>5</v>
      </c>
      <c r="M423" s="44">
        <v>8</v>
      </c>
      <c r="N423" s="44">
        <v>0</v>
      </c>
      <c r="O423" s="44">
        <v>0</v>
      </c>
      <c r="P423" s="44">
        <v>0</v>
      </c>
      <c r="Q423" s="44">
        <v>0</v>
      </c>
      <c r="R423" s="44">
        <v>0</v>
      </c>
      <c r="S423" s="44">
        <v>0</v>
      </c>
      <c r="T423" s="44">
        <v>3</v>
      </c>
      <c r="U423" s="44">
        <v>2</v>
      </c>
    </row>
    <row r="424" spans="1:21" ht="17.25" customHeight="1" x14ac:dyDescent="0.25">
      <c r="A424" s="43" t="s">
        <v>475</v>
      </c>
      <c r="B424" s="44">
        <v>1098</v>
      </c>
      <c r="C424" s="44">
        <v>1878</v>
      </c>
      <c r="D424" s="44">
        <v>25389</v>
      </c>
      <c r="E424" s="44">
        <v>23469</v>
      </c>
      <c r="F424" s="44">
        <v>0</v>
      </c>
      <c r="G424" s="44">
        <v>0</v>
      </c>
      <c r="H424" s="44">
        <v>476</v>
      </c>
      <c r="I424" s="44">
        <v>903</v>
      </c>
      <c r="J424" s="44">
        <v>468</v>
      </c>
      <c r="K424" s="44">
        <v>0</v>
      </c>
      <c r="L424" s="44">
        <v>19</v>
      </c>
      <c r="M424" s="44">
        <v>42</v>
      </c>
      <c r="N424" s="44">
        <v>7</v>
      </c>
      <c r="O424" s="44">
        <v>0</v>
      </c>
      <c r="P424" s="44">
        <v>0</v>
      </c>
      <c r="Q424" s="44">
        <v>0</v>
      </c>
      <c r="R424" s="44">
        <v>0</v>
      </c>
      <c r="S424" s="44">
        <v>0</v>
      </c>
      <c r="T424" s="44">
        <v>3</v>
      </c>
      <c r="U424" s="44">
        <v>2</v>
      </c>
    </row>
    <row r="425" spans="1:21" ht="17.25" customHeight="1" x14ac:dyDescent="0.25">
      <c r="A425" s="43" t="s">
        <v>476</v>
      </c>
      <c r="B425" s="44">
        <v>1546</v>
      </c>
      <c r="C425" s="44">
        <v>2133</v>
      </c>
      <c r="D425" s="44">
        <v>48631</v>
      </c>
      <c r="E425" s="44">
        <v>44813</v>
      </c>
      <c r="F425" s="44">
        <v>0</v>
      </c>
      <c r="G425" s="44">
        <v>0</v>
      </c>
      <c r="H425" s="44">
        <v>1122</v>
      </c>
      <c r="I425" s="44">
        <v>1228</v>
      </c>
      <c r="J425" s="44">
        <v>1343</v>
      </c>
      <c r="K425" s="44">
        <v>0</v>
      </c>
      <c r="L425" s="44">
        <v>37</v>
      </c>
      <c r="M425" s="44">
        <v>65</v>
      </c>
      <c r="N425" s="44">
        <v>18</v>
      </c>
      <c r="O425" s="44">
        <v>0</v>
      </c>
      <c r="P425" s="44">
        <v>0</v>
      </c>
      <c r="Q425" s="44">
        <v>0</v>
      </c>
      <c r="R425" s="44">
        <v>0</v>
      </c>
      <c r="S425" s="44">
        <v>0</v>
      </c>
      <c r="T425" s="44">
        <v>3</v>
      </c>
      <c r="U425" s="44">
        <v>2</v>
      </c>
    </row>
    <row r="426" spans="1:21" ht="17.25" customHeight="1" x14ac:dyDescent="0.25">
      <c r="A426" s="43" t="s">
        <v>477</v>
      </c>
      <c r="B426" s="44">
        <v>878</v>
      </c>
      <c r="C426" s="44">
        <v>1237</v>
      </c>
      <c r="D426" s="44">
        <v>16198</v>
      </c>
      <c r="E426" s="44">
        <v>14995</v>
      </c>
      <c r="F426" s="44">
        <v>0</v>
      </c>
      <c r="G426" s="44">
        <v>0</v>
      </c>
      <c r="H426" s="44">
        <v>172</v>
      </c>
      <c r="I426" s="44">
        <v>782</v>
      </c>
      <c r="J426" s="44">
        <v>218</v>
      </c>
      <c r="K426" s="44">
        <v>0</v>
      </c>
      <c r="L426" s="44">
        <v>10</v>
      </c>
      <c r="M426" s="44">
        <v>15</v>
      </c>
      <c r="N426" s="44">
        <v>1</v>
      </c>
      <c r="O426" s="44">
        <v>0</v>
      </c>
      <c r="P426" s="44">
        <v>0</v>
      </c>
      <c r="Q426" s="44">
        <v>0</v>
      </c>
      <c r="R426" s="44">
        <v>0</v>
      </c>
      <c r="S426" s="44">
        <v>0</v>
      </c>
      <c r="T426" s="44">
        <v>3</v>
      </c>
      <c r="U426" s="44">
        <v>2</v>
      </c>
    </row>
    <row r="427" spans="1:21" ht="17.25" customHeight="1" x14ac:dyDescent="0.25">
      <c r="A427" s="43" t="s">
        <v>478</v>
      </c>
      <c r="B427" s="44">
        <v>1085</v>
      </c>
      <c r="C427" s="44">
        <v>1640</v>
      </c>
      <c r="D427" s="44">
        <v>14890</v>
      </c>
      <c r="E427" s="44">
        <v>13600</v>
      </c>
      <c r="F427" s="44">
        <v>0</v>
      </c>
      <c r="G427" s="44">
        <v>0</v>
      </c>
      <c r="H427" s="44">
        <v>200</v>
      </c>
      <c r="I427" s="44">
        <v>847</v>
      </c>
      <c r="J427" s="44">
        <v>214</v>
      </c>
      <c r="K427" s="44">
        <v>0</v>
      </c>
      <c r="L427" s="44">
        <v>9</v>
      </c>
      <c r="M427" s="44">
        <v>12</v>
      </c>
      <c r="N427" s="44">
        <v>3</v>
      </c>
      <c r="O427" s="44">
        <v>0</v>
      </c>
      <c r="P427" s="44">
        <v>0</v>
      </c>
      <c r="Q427" s="44">
        <v>0</v>
      </c>
      <c r="R427" s="44">
        <v>0</v>
      </c>
      <c r="S427" s="44">
        <v>0</v>
      </c>
      <c r="T427" s="44">
        <v>3</v>
      </c>
      <c r="U427" s="44">
        <v>2</v>
      </c>
    </row>
    <row r="428" spans="1:21" ht="17.25" customHeight="1" x14ac:dyDescent="0.25">
      <c r="A428" s="43" t="s">
        <v>479</v>
      </c>
      <c r="B428" s="44">
        <v>1060</v>
      </c>
      <c r="C428" s="44">
        <v>1406</v>
      </c>
      <c r="D428" s="44">
        <v>22220</v>
      </c>
      <c r="E428" s="44">
        <v>20230</v>
      </c>
      <c r="F428" s="44">
        <v>0</v>
      </c>
      <c r="G428" s="44">
        <v>0</v>
      </c>
      <c r="H428" s="44">
        <v>240</v>
      </c>
      <c r="I428" s="44">
        <v>1074</v>
      </c>
      <c r="J428" s="44">
        <v>612</v>
      </c>
      <c r="K428" s="44">
        <v>0</v>
      </c>
      <c r="L428" s="44">
        <v>19</v>
      </c>
      <c r="M428" s="44">
        <v>30</v>
      </c>
      <c r="N428" s="44">
        <v>10</v>
      </c>
      <c r="O428" s="44">
        <v>0</v>
      </c>
      <c r="P428" s="44">
        <v>0</v>
      </c>
      <c r="Q428" s="44">
        <v>0</v>
      </c>
      <c r="R428" s="44">
        <v>0</v>
      </c>
      <c r="S428" s="44">
        <v>0</v>
      </c>
      <c r="T428" s="44">
        <v>3</v>
      </c>
      <c r="U428" s="44">
        <v>2</v>
      </c>
    </row>
    <row r="429" spans="1:21" ht="17.25" customHeight="1" x14ac:dyDescent="0.25">
      <c r="A429" s="43" t="s">
        <v>480</v>
      </c>
      <c r="B429" s="44">
        <v>1112</v>
      </c>
      <c r="C429" s="44">
        <v>1573</v>
      </c>
      <c r="D429" s="44">
        <v>18313</v>
      </c>
      <c r="E429" s="44">
        <v>17098</v>
      </c>
      <c r="F429" s="44">
        <v>0</v>
      </c>
      <c r="G429" s="44">
        <v>0</v>
      </c>
      <c r="H429" s="44">
        <v>102</v>
      </c>
      <c r="I429" s="44">
        <v>708</v>
      </c>
      <c r="J429" s="44">
        <v>342</v>
      </c>
      <c r="K429" s="44">
        <v>0</v>
      </c>
      <c r="L429" s="44">
        <v>8</v>
      </c>
      <c r="M429" s="44">
        <v>49</v>
      </c>
      <c r="N429" s="44">
        <v>1</v>
      </c>
      <c r="O429" s="44">
        <v>0</v>
      </c>
      <c r="P429" s="44">
        <v>0</v>
      </c>
      <c r="Q429" s="44">
        <v>0</v>
      </c>
      <c r="R429" s="44">
        <v>0</v>
      </c>
      <c r="S429" s="44">
        <v>0</v>
      </c>
      <c r="T429" s="44">
        <v>3</v>
      </c>
      <c r="U429" s="44">
        <v>2</v>
      </c>
    </row>
    <row r="430" spans="1:21" ht="17.25" customHeight="1" x14ac:dyDescent="0.25">
      <c r="A430" s="41" t="s">
        <v>507</v>
      </c>
      <c r="B430" s="41">
        <f>B431+B449+B475+B496+B519+B538+B579+B586+B564</f>
        <v>120781</v>
      </c>
      <c r="C430" s="41">
        <f t="shared" ref="C430:U430" si="30">C431+C449+C475+C496+C519+C538+C579+C586+C564</f>
        <v>161755</v>
      </c>
      <c r="D430" s="41">
        <f t="shared" si="30"/>
        <v>1717103</v>
      </c>
      <c r="E430" s="41">
        <f t="shared" si="30"/>
        <v>1463150</v>
      </c>
      <c r="F430" s="41">
        <f t="shared" si="30"/>
        <v>10</v>
      </c>
      <c r="G430" s="41">
        <f t="shared" si="30"/>
        <v>161</v>
      </c>
      <c r="H430" s="41">
        <f t="shared" si="30"/>
        <v>5769</v>
      </c>
      <c r="I430" s="41">
        <f t="shared" si="30"/>
        <v>234001</v>
      </c>
      <c r="J430" s="41">
        <f t="shared" si="30"/>
        <v>11090</v>
      </c>
      <c r="K430" s="41">
        <f t="shared" si="30"/>
        <v>646</v>
      </c>
      <c r="L430" s="41">
        <f t="shared" si="30"/>
        <v>345</v>
      </c>
      <c r="M430" s="41">
        <f t="shared" si="30"/>
        <v>915</v>
      </c>
      <c r="N430" s="41">
        <f t="shared" si="30"/>
        <v>127</v>
      </c>
      <c r="O430" s="41">
        <f t="shared" si="30"/>
        <v>0</v>
      </c>
      <c r="P430" s="41">
        <f t="shared" si="30"/>
        <v>0</v>
      </c>
      <c r="Q430" s="41">
        <f t="shared" si="30"/>
        <v>60</v>
      </c>
      <c r="R430" s="41">
        <f t="shared" si="30"/>
        <v>9</v>
      </c>
      <c r="S430" s="41">
        <f t="shared" si="30"/>
        <v>427</v>
      </c>
      <c r="T430" s="41">
        <f t="shared" si="30"/>
        <v>370</v>
      </c>
      <c r="U430" s="41">
        <f t="shared" si="30"/>
        <v>23</v>
      </c>
    </row>
    <row r="431" spans="1:21" ht="17.25" customHeight="1" x14ac:dyDescent="0.25">
      <c r="A431" s="42" t="s">
        <v>919</v>
      </c>
      <c r="B431" s="42">
        <f>SUM(B432:B448)</f>
        <v>9389</v>
      </c>
      <c r="C431" s="42">
        <f t="shared" ref="C431:U431" si="31">SUM(C432:C448)</f>
        <v>11195</v>
      </c>
      <c r="D431" s="42">
        <f t="shared" si="31"/>
        <v>125412</v>
      </c>
      <c r="E431" s="42">
        <f t="shared" si="31"/>
        <v>103152</v>
      </c>
      <c r="F431" s="42">
        <f t="shared" si="31"/>
        <v>0</v>
      </c>
      <c r="G431" s="42">
        <f t="shared" si="31"/>
        <v>0</v>
      </c>
      <c r="H431" s="42">
        <f t="shared" si="31"/>
        <v>0</v>
      </c>
      <c r="I431" s="42">
        <f t="shared" si="31"/>
        <v>21762</v>
      </c>
      <c r="J431" s="42">
        <f t="shared" si="31"/>
        <v>460</v>
      </c>
      <c r="K431" s="42">
        <f t="shared" si="31"/>
        <v>0</v>
      </c>
      <c r="L431" s="42">
        <f t="shared" si="31"/>
        <v>0</v>
      </c>
      <c r="M431" s="42">
        <f t="shared" si="31"/>
        <v>0</v>
      </c>
      <c r="N431" s="42">
        <f t="shared" si="31"/>
        <v>0</v>
      </c>
      <c r="O431" s="42">
        <f t="shared" si="31"/>
        <v>0</v>
      </c>
      <c r="P431" s="42">
        <f t="shared" si="31"/>
        <v>0</v>
      </c>
      <c r="Q431" s="42">
        <f t="shared" si="31"/>
        <v>0</v>
      </c>
      <c r="R431" s="42">
        <f t="shared" si="31"/>
        <v>0</v>
      </c>
      <c r="S431" s="42">
        <f t="shared" si="31"/>
        <v>0</v>
      </c>
      <c r="T431" s="42">
        <f t="shared" si="31"/>
        <v>34</v>
      </c>
      <c r="U431" s="42">
        <f t="shared" si="31"/>
        <v>4</v>
      </c>
    </row>
    <row r="432" spans="1:21" ht="17.25" customHeight="1" x14ac:dyDescent="0.25">
      <c r="A432" s="43" t="s">
        <v>509</v>
      </c>
      <c r="B432" s="44">
        <v>656</v>
      </c>
      <c r="C432" s="44">
        <v>613</v>
      </c>
      <c r="D432" s="44">
        <v>10881</v>
      </c>
      <c r="E432" s="44">
        <v>9874</v>
      </c>
      <c r="F432" s="44">
        <v>0</v>
      </c>
      <c r="G432" s="44">
        <v>0</v>
      </c>
      <c r="H432" s="44">
        <v>0</v>
      </c>
      <c r="I432" s="44">
        <v>991</v>
      </c>
      <c r="J432" s="44">
        <v>14</v>
      </c>
      <c r="K432" s="44">
        <v>0</v>
      </c>
      <c r="L432" s="44">
        <v>0</v>
      </c>
      <c r="M432" s="44">
        <v>0</v>
      </c>
      <c r="N432" s="44">
        <v>0</v>
      </c>
      <c r="O432" s="44">
        <v>0</v>
      </c>
      <c r="P432" s="44">
        <v>0</v>
      </c>
      <c r="Q432" s="44">
        <v>0</v>
      </c>
      <c r="R432" s="44">
        <v>0</v>
      </c>
      <c r="S432" s="44">
        <v>0</v>
      </c>
      <c r="T432" s="44">
        <v>2</v>
      </c>
      <c r="U432" s="44">
        <v>0</v>
      </c>
    </row>
    <row r="433" spans="1:21" ht="17.25" customHeight="1" x14ac:dyDescent="0.25">
      <c r="A433" s="43" t="s">
        <v>510</v>
      </c>
      <c r="B433" s="44">
        <v>1825</v>
      </c>
      <c r="C433" s="44">
        <v>2059</v>
      </c>
      <c r="D433" s="44">
        <v>37557</v>
      </c>
      <c r="E433" s="44">
        <v>30697</v>
      </c>
      <c r="F433" s="44">
        <v>0</v>
      </c>
      <c r="G433" s="44">
        <v>0</v>
      </c>
      <c r="H433" s="44">
        <v>0</v>
      </c>
      <c r="I433" s="44">
        <v>6478</v>
      </c>
      <c r="J433" s="44">
        <v>379</v>
      </c>
      <c r="K433" s="44">
        <v>0</v>
      </c>
      <c r="L433" s="44">
        <v>0</v>
      </c>
      <c r="M433" s="44">
        <v>0</v>
      </c>
      <c r="N433" s="44">
        <v>0</v>
      </c>
      <c r="O433" s="44">
        <v>0</v>
      </c>
      <c r="P433" s="44">
        <v>0</v>
      </c>
      <c r="Q433" s="44">
        <v>0</v>
      </c>
      <c r="R433" s="44">
        <v>0</v>
      </c>
      <c r="S433" s="44">
        <v>0</v>
      </c>
      <c r="T433" s="44">
        <v>2</v>
      </c>
      <c r="U433" s="44">
        <v>1</v>
      </c>
    </row>
    <row r="434" spans="1:21" ht="17.25" customHeight="1" x14ac:dyDescent="0.25">
      <c r="A434" s="43" t="s">
        <v>511</v>
      </c>
      <c r="B434" s="44">
        <v>618</v>
      </c>
      <c r="C434" s="44">
        <v>697</v>
      </c>
      <c r="D434" s="44">
        <v>5633</v>
      </c>
      <c r="E434" s="44">
        <v>4157</v>
      </c>
      <c r="F434" s="44">
        <v>0</v>
      </c>
      <c r="G434" s="44">
        <v>0</v>
      </c>
      <c r="H434" s="44">
        <v>0</v>
      </c>
      <c r="I434" s="44">
        <v>1461</v>
      </c>
      <c r="J434" s="44">
        <v>12</v>
      </c>
      <c r="K434" s="44">
        <v>0</v>
      </c>
      <c r="L434" s="44">
        <v>0</v>
      </c>
      <c r="M434" s="44">
        <v>0</v>
      </c>
      <c r="N434" s="44">
        <v>0</v>
      </c>
      <c r="O434" s="44">
        <v>0</v>
      </c>
      <c r="P434" s="44">
        <v>0</v>
      </c>
      <c r="Q434" s="44">
        <v>0</v>
      </c>
      <c r="R434" s="44">
        <v>0</v>
      </c>
      <c r="S434" s="44">
        <v>0</v>
      </c>
      <c r="T434" s="44">
        <v>2</v>
      </c>
      <c r="U434" s="44">
        <v>1</v>
      </c>
    </row>
    <row r="435" spans="1:21" ht="17.25" customHeight="1" x14ac:dyDescent="0.25">
      <c r="A435" s="43" t="s">
        <v>512</v>
      </c>
      <c r="B435" s="44">
        <v>385</v>
      </c>
      <c r="C435" s="44">
        <v>327</v>
      </c>
      <c r="D435" s="44">
        <v>5379</v>
      </c>
      <c r="E435" s="44">
        <v>4439</v>
      </c>
      <c r="F435" s="44">
        <v>0</v>
      </c>
      <c r="G435" s="44">
        <v>0</v>
      </c>
      <c r="H435" s="44">
        <v>0</v>
      </c>
      <c r="I435" s="44">
        <v>937</v>
      </c>
      <c r="J435" s="44">
        <v>1</v>
      </c>
      <c r="K435" s="44">
        <v>0</v>
      </c>
      <c r="L435" s="44">
        <v>0</v>
      </c>
      <c r="M435" s="44">
        <v>0</v>
      </c>
      <c r="N435" s="44">
        <v>0</v>
      </c>
      <c r="O435" s="44">
        <v>0</v>
      </c>
      <c r="P435" s="44">
        <v>0</v>
      </c>
      <c r="Q435" s="44">
        <v>0</v>
      </c>
      <c r="R435" s="44">
        <v>0</v>
      </c>
      <c r="S435" s="44">
        <v>0</v>
      </c>
      <c r="T435" s="44">
        <v>2</v>
      </c>
      <c r="U435" s="44">
        <v>0</v>
      </c>
    </row>
    <row r="436" spans="1:21" ht="17.25" customHeight="1" x14ac:dyDescent="0.25">
      <c r="A436" s="43" t="s">
        <v>513</v>
      </c>
      <c r="B436" s="44">
        <v>430</v>
      </c>
      <c r="C436" s="44">
        <v>950</v>
      </c>
      <c r="D436" s="44">
        <v>6604</v>
      </c>
      <c r="E436" s="44">
        <v>4933</v>
      </c>
      <c r="F436" s="44">
        <v>0</v>
      </c>
      <c r="G436" s="44">
        <v>0</v>
      </c>
      <c r="H436" s="44">
        <v>0</v>
      </c>
      <c r="I436" s="44">
        <v>1669</v>
      </c>
      <c r="J436" s="44">
        <v>0</v>
      </c>
      <c r="K436" s="44">
        <v>0</v>
      </c>
      <c r="L436" s="44">
        <v>0</v>
      </c>
      <c r="M436" s="44">
        <v>0</v>
      </c>
      <c r="N436" s="44">
        <v>0</v>
      </c>
      <c r="O436" s="44">
        <v>0</v>
      </c>
      <c r="P436" s="44">
        <v>0</v>
      </c>
      <c r="Q436" s="44">
        <v>0</v>
      </c>
      <c r="R436" s="44">
        <v>0</v>
      </c>
      <c r="S436" s="44">
        <v>0</v>
      </c>
      <c r="T436" s="44">
        <v>2</v>
      </c>
      <c r="U436" s="44">
        <v>0</v>
      </c>
    </row>
    <row r="437" spans="1:21" ht="17.25" customHeight="1" x14ac:dyDescent="0.25">
      <c r="A437" s="43" t="s">
        <v>514</v>
      </c>
      <c r="B437" s="44">
        <v>540</v>
      </c>
      <c r="C437" s="44">
        <v>1166</v>
      </c>
      <c r="D437" s="44">
        <v>5944</v>
      </c>
      <c r="E437" s="44">
        <v>5120</v>
      </c>
      <c r="F437" s="44">
        <v>0</v>
      </c>
      <c r="G437" s="44">
        <v>0</v>
      </c>
      <c r="H437" s="44">
        <v>0</v>
      </c>
      <c r="I437" s="44">
        <v>821</v>
      </c>
      <c r="J437" s="44">
        <v>1</v>
      </c>
      <c r="K437" s="44">
        <v>0</v>
      </c>
      <c r="L437" s="44">
        <v>0</v>
      </c>
      <c r="M437" s="44">
        <v>0</v>
      </c>
      <c r="N437" s="44">
        <v>0</v>
      </c>
      <c r="O437" s="44">
        <v>0</v>
      </c>
      <c r="P437" s="44">
        <v>0</v>
      </c>
      <c r="Q437" s="44">
        <v>0</v>
      </c>
      <c r="R437" s="44">
        <v>0</v>
      </c>
      <c r="S437" s="44">
        <v>0</v>
      </c>
      <c r="T437" s="44">
        <v>2</v>
      </c>
      <c r="U437" s="44">
        <v>0</v>
      </c>
    </row>
    <row r="438" spans="1:21" ht="17.25" customHeight="1" x14ac:dyDescent="0.25">
      <c r="A438" s="43" t="s">
        <v>515</v>
      </c>
      <c r="B438" s="44">
        <v>496</v>
      </c>
      <c r="C438" s="44">
        <v>503</v>
      </c>
      <c r="D438" s="44">
        <v>4878</v>
      </c>
      <c r="E438" s="44">
        <v>4230</v>
      </c>
      <c r="F438" s="44">
        <v>0</v>
      </c>
      <c r="G438" s="44">
        <v>0</v>
      </c>
      <c r="H438" s="44">
        <v>0</v>
      </c>
      <c r="I438" s="44">
        <v>642</v>
      </c>
      <c r="J438" s="44">
        <v>4</v>
      </c>
      <c r="K438" s="44">
        <v>0</v>
      </c>
      <c r="L438" s="44">
        <v>0</v>
      </c>
      <c r="M438" s="44">
        <v>0</v>
      </c>
      <c r="N438" s="44">
        <v>0</v>
      </c>
      <c r="O438" s="44">
        <v>0</v>
      </c>
      <c r="P438" s="44">
        <v>0</v>
      </c>
      <c r="Q438" s="44">
        <v>0</v>
      </c>
      <c r="R438" s="44">
        <v>0</v>
      </c>
      <c r="S438" s="44">
        <v>0</v>
      </c>
      <c r="T438" s="44">
        <v>2</v>
      </c>
      <c r="U438" s="44">
        <v>0</v>
      </c>
    </row>
    <row r="439" spans="1:21" ht="17.25" customHeight="1" x14ac:dyDescent="0.25">
      <c r="A439" s="43" t="s">
        <v>516</v>
      </c>
      <c r="B439" s="44">
        <v>417</v>
      </c>
      <c r="C439" s="44">
        <v>452</v>
      </c>
      <c r="D439" s="44">
        <v>3807</v>
      </c>
      <c r="E439" s="44">
        <v>3406</v>
      </c>
      <c r="F439" s="44">
        <v>0</v>
      </c>
      <c r="G439" s="44">
        <v>0</v>
      </c>
      <c r="H439" s="44">
        <v>0</v>
      </c>
      <c r="I439" s="44">
        <v>387</v>
      </c>
      <c r="J439" s="44">
        <v>11</v>
      </c>
      <c r="K439" s="44">
        <v>0</v>
      </c>
      <c r="L439" s="44">
        <v>0</v>
      </c>
      <c r="M439" s="44">
        <v>0</v>
      </c>
      <c r="N439" s="44">
        <v>0</v>
      </c>
      <c r="O439" s="44">
        <v>0</v>
      </c>
      <c r="P439" s="44">
        <v>0</v>
      </c>
      <c r="Q439" s="44">
        <v>0</v>
      </c>
      <c r="R439" s="44">
        <v>0</v>
      </c>
      <c r="S439" s="44">
        <v>0</v>
      </c>
      <c r="T439" s="44">
        <v>2</v>
      </c>
      <c r="U439" s="44">
        <v>1</v>
      </c>
    </row>
    <row r="440" spans="1:21" ht="17.25" customHeight="1" x14ac:dyDescent="0.25">
      <c r="A440" s="43" t="s">
        <v>517</v>
      </c>
      <c r="B440" s="44">
        <v>183</v>
      </c>
      <c r="C440" s="44">
        <v>232</v>
      </c>
      <c r="D440" s="44">
        <v>2420</v>
      </c>
      <c r="E440" s="44">
        <v>2271</v>
      </c>
      <c r="F440" s="44">
        <v>0</v>
      </c>
      <c r="G440" s="44">
        <v>0</v>
      </c>
      <c r="H440" s="44">
        <v>0</v>
      </c>
      <c r="I440" s="44">
        <v>147</v>
      </c>
      <c r="J440" s="44">
        <v>0</v>
      </c>
      <c r="K440" s="44">
        <v>0</v>
      </c>
      <c r="L440" s="44">
        <v>0</v>
      </c>
      <c r="M440" s="44">
        <v>0</v>
      </c>
      <c r="N440" s="44">
        <v>0</v>
      </c>
      <c r="O440" s="44">
        <v>0</v>
      </c>
      <c r="P440" s="44">
        <v>0</v>
      </c>
      <c r="Q440" s="44">
        <v>0</v>
      </c>
      <c r="R440" s="44">
        <v>0</v>
      </c>
      <c r="S440" s="44">
        <v>0</v>
      </c>
      <c r="T440" s="44">
        <v>2</v>
      </c>
      <c r="U440" s="44">
        <v>0</v>
      </c>
    </row>
    <row r="441" spans="1:21" ht="17.25" customHeight="1" x14ac:dyDescent="0.25">
      <c r="A441" s="43" t="s">
        <v>518</v>
      </c>
      <c r="B441" s="44">
        <v>526</v>
      </c>
      <c r="C441" s="44">
        <v>365</v>
      </c>
      <c r="D441" s="44">
        <v>6494</v>
      </c>
      <c r="E441" s="44">
        <v>5577</v>
      </c>
      <c r="F441" s="44">
        <v>0</v>
      </c>
      <c r="G441" s="44">
        <v>0</v>
      </c>
      <c r="H441" s="44">
        <v>0</v>
      </c>
      <c r="I441" s="44">
        <v>915</v>
      </c>
      <c r="J441" s="44">
        <v>0</v>
      </c>
      <c r="K441" s="44">
        <v>0</v>
      </c>
      <c r="L441" s="44">
        <v>0</v>
      </c>
      <c r="M441" s="44">
        <v>0</v>
      </c>
      <c r="N441" s="44">
        <v>0</v>
      </c>
      <c r="O441" s="44">
        <v>0</v>
      </c>
      <c r="P441" s="44">
        <v>0</v>
      </c>
      <c r="Q441" s="44">
        <v>0</v>
      </c>
      <c r="R441" s="44">
        <v>0</v>
      </c>
      <c r="S441" s="44">
        <v>0</v>
      </c>
      <c r="T441" s="44">
        <v>2</v>
      </c>
      <c r="U441" s="44">
        <v>0</v>
      </c>
    </row>
    <row r="442" spans="1:21" ht="17.25" customHeight="1" x14ac:dyDescent="0.25">
      <c r="A442" s="43" t="s">
        <v>519</v>
      </c>
      <c r="B442" s="44">
        <v>466</v>
      </c>
      <c r="C442" s="44">
        <v>371</v>
      </c>
      <c r="D442" s="44">
        <v>4340</v>
      </c>
      <c r="E442" s="44">
        <v>3471</v>
      </c>
      <c r="F442" s="44">
        <v>0</v>
      </c>
      <c r="G442" s="44">
        <v>0</v>
      </c>
      <c r="H442" s="44">
        <v>0</v>
      </c>
      <c r="I442" s="44">
        <v>865</v>
      </c>
      <c r="J442" s="44">
        <v>2</v>
      </c>
      <c r="K442" s="44">
        <v>0</v>
      </c>
      <c r="L442" s="44">
        <v>0</v>
      </c>
      <c r="M442" s="44">
        <v>0</v>
      </c>
      <c r="N442" s="44">
        <v>0</v>
      </c>
      <c r="O442" s="44">
        <v>0</v>
      </c>
      <c r="P442" s="44">
        <v>0</v>
      </c>
      <c r="Q442" s="44">
        <v>0</v>
      </c>
      <c r="R442" s="44">
        <v>0</v>
      </c>
      <c r="S442" s="44">
        <v>0</v>
      </c>
      <c r="T442" s="44">
        <v>2</v>
      </c>
      <c r="U442" s="44">
        <v>0</v>
      </c>
    </row>
    <row r="443" spans="1:21" ht="17.25" customHeight="1" x14ac:dyDescent="0.25">
      <c r="A443" s="43" t="s">
        <v>520</v>
      </c>
      <c r="B443" s="44">
        <v>511</v>
      </c>
      <c r="C443" s="44">
        <v>460</v>
      </c>
      <c r="D443" s="44">
        <v>5837</v>
      </c>
      <c r="E443" s="44">
        <v>4803</v>
      </c>
      <c r="F443" s="44">
        <v>0</v>
      </c>
      <c r="G443" s="44">
        <v>0</v>
      </c>
      <c r="H443" s="44">
        <v>0</v>
      </c>
      <c r="I443" s="44">
        <v>1030</v>
      </c>
      <c r="J443" s="44">
        <v>2</v>
      </c>
      <c r="K443" s="44">
        <v>0</v>
      </c>
      <c r="L443" s="44">
        <v>0</v>
      </c>
      <c r="M443" s="44">
        <v>0</v>
      </c>
      <c r="N443" s="44">
        <v>0</v>
      </c>
      <c r="O443" s="44">
        <v>0</v>
      </c>
      <c r="P443" s="44">
        <v>0</v>
      </c>
      <c r="Q443" s="44">
        <v>0</v>
      </c>
      <c r="R443" s="44">
        <v>0</v>
      </c>
      <c r="S443" s="44">
        <v>0</v>
      </c>
      <c r="T443" s="44">
        <v>2</v>
      </c>
      <c r="U443" s="44">
        <v>0</v>
      </c>
    </row>
    <row r="444" spans="1:21" ht="17.25" customHeight="1" x14ac:dyDescent="0.25">
      <c r="A444" s="43" t="s">
        <v>521</v>
      </c>
      <c r="B444" s="44">
        <v>443</v>
      </c>
      <c r="C444" s="44">
        <v>1092</v>
      </c>
      <c r="D444" s="44">
        <v>4265</v>
      </c>
      <c r="E444" s="44">
        <v>2832</v>
      </c>
      <c r="F444" s="44">
        <v>0</v>
      </c>
      <c r="G444" s="44">
        <v>0</v>
      </c>
      <c r="H444" s="44">
        <v>0</v>
      </c>
      <c r="I444" s="44">
        <v>1422</v>
      </c>
      <c r="J444" s="44">
        <v>9</v>
      </c>
      <c r="K444" s="44">
        <v>0</v>
      </c>
      <c r="L444" s="44">
        <v>0</v>
      </c>
      <c r="M444" s="44">
        <v>0</v>
      </c>
      <c r="N444" s="44">
        <v>0</v>
      </c>
      <c r="O444" s="44">
        <v>0</v>
      </c>
      <c r="P444" s="44">
        <v>0</v>
      </c>
      <c r="Q444" s="44">
        <v>0</v>
      </c>
      <c r="R444" s="44">
        <v>0</v>
      </c>
      <c r="S444" s="44">
        <v>0</v>
      </c>
      <c r="T444" s="44">
        <v>2</v>
      </c>
      <c r="U444" s="44">
        <v>0</v>
      </c>
    </row>
    <row r="445" spans="1:21" ht="17.25" customHeight="1" x14ac:dyDescent="0.25">
      <c r="A445" s="43" t="s">
        <v>522</v>
      </c>
      <c r="B445" s="44">
        <v>440</v>
      </c>
      <c r="C445" s="44">
        <v>88</v>
      </c>
      <c r="D445" s="44">
        <v>5678</v>
      </c>
      <c r="E445" s="44">
        <v>4539</v>
      </c>
      <c r="F445" s="44">
        <v>0</v>
      </c>
      <c r="G445" s="44">
        <v>0</v>
      </c>
      <c r="H445" s="44">
        <v>0</v>
      </c>
      <c r="I445" s="44">
        <v>1125</v>
      </c>
      <c r="J445" s="44">
        <v>12</v>
      </c>
      <c r="K445" s="44">
        <v>0</v>
      </c>
      <c r="L445" s="44">
        <v>0</v>
      </c>
      <c r="M445" s="44">
        <v>0</v>
      </c>
      <c r="N445" s="44">
        <v>0</v>
      </c>
      <c r="O445" s="44">
        <v>0</v>
      </c>
      <c r="P445" s="44">
        <v>0</v>
      </c>
      <c r="Q445" s="44">
        <v>0</v>
      </c>
      <c r="R445" s="44">
        <v>0</v>
      </c>
      <c r="S445" s="44">
        <v>0</v>
      </c>
      <c r="T445" s="44">
        <v>2</v>
      </c>
      <c r="U445" s="44">
        <v>0</v>
      </c>
    </row>
    <row r="446" spans="1:21" ht="17.25" customHeight="1" x14ac:dyDescent="0.25">
      <c r="A446" s="43" t="s">
        <v>523</v>
      </c>
      <c r="B446" s="44">
        <v>421</v>
      </c>
      <c r="C446" s="44">
        <v>643</v>
      </c>
      <c r="D446" s="44">
        <v>5698</v>
      </c>
      <c r="E446" s="44">
        <v>4357</v>
      </c>
      <c r="F446" s="44">
        <v>0</v>
      </c>
      <c r="G446" s="44">
        <v>0</v>
      </c>
      <c r="H446" s="44">
        <v>0</v>
      </c>
      <c r="I446" s="44">
        <v>1337</v>
      </c>
      <c r="J446" s="44">
        <v>2</v>
      </c>
      <c r="K446" s="44">
        <v>0</v>
      </c>
      <c r="L446" s="44">
        <v>0</v>
      </c>
      <c r="M446" s="44">
        <v>0</v>
      </c>
      <c r="N446" s="44">
        <v>0</v>
      </c>
      <c r="O446" s="44">
        <v>0</v>
      </c>
      <c r="P446" s="44">
        <v>0</v>
      </c>
      <c r="Q446" s="44">
        <v>0</v>
      </c>
      <c r="R446" s="44">
        <v>0</v>
      </c>
      <c r="S446" s="44">
        <v>0</v>
      </c>
      <c r="T446" s="44">
        <v>2</v>
      </c>
      <c r="U446" s="44">
        <v>0</v>
      </c>
    </row>
    <row r="447" spans="1:21" ht="17.25" customHeight="1" x14ac:dyDescent="0.25">
      <c r="A447" s="43" t="s">
        <v>524</v>
      </c>
      <c r="B447" s="44">
        <v>447</v>
      </c>
      <c r="C447" s="44">
        <v>452</v>
      </c>
      <c r="D447" s="44">
        <v>5700</v>
      </c>
      <c r="E447" s="44">
        <v>4826</v>
      </c>
      <c r="F447" s="44">
        <v>0</v>
      </c>
      <c r="G447" s="44">
        <v>0</v>
      </c>
      <c r="H447" s="44">
        <v>0</v>
      </c>
      <c r="I447" s="44">
        <v>864</v>
      </c>
      <c r="J447" s="44">
        <v>7</v>
      </c>
      <c r="K447" s="44">
        <v>0</v>
      </c>
      <c r="L447" s="44">
        <v>0</v>
      </c>
      <c r="M447" s="44">
        <v>0</v>
      </c>
      <c r="N447" s="44">
        <v>0</v>
      </c>
      <c r="O447" s="44">
        <v>0</v>
      </c>
      <c r="P447" s="44">
        <v>0</v>
      </c>
      <c r="Q447" s="44">
        <v>0</v>
      </c>
      <c r="R447" s="44">
        <v>0</v>
      </c>
      <c r="S447" s="44">
        <v>0</v>
      </c>
      <c r="T447" s="44">
        <v>2</v>
      </c>
      <c r="U447" s="44">
        <v>1</v>
      </c>
    </row>
    <row r="448" spans="1:21" ht="17.25" customHeight="1" x14ac:dyDescent="0.25">
      <c r="A448" s="43" t="s">
        <v>525</v>
      </c>
      <c r="B448" s="44">
        <v>585</v>
      </c>
      <c r="C448" s="44">
        <v>725</v>
      </c>
      <c r="D448" s="44">
        <v>4297</v>
      </c>
      <c r="E448" s="44">
        <v>3620</v>
      </c>
      <c r="F448" s="44">
        <v>0</v>
      </c>
      <c r="G448" s="44">
        <v>0</v>
      </c>
      <c r="H448" s="44">
        <v>0</v>
      </c>
      <c r="I448" s="44">
        <v>671</v>
      </c>
      <c r="J448" s="44">
        <v>4</v>
      </c>
      <c r="K448" s="44">
        <v>0</v>
      </c>
      <c r="L448" s="44">
        <v>0</v>
      </c>
      <c r="M448" s="44">
        <v>0</v>
      </c>
      <c r="N448" s="44">
        <v>0</v>
      </c>
      <c r="O448" s="44">
        <v>0</v>
      </c>
      <c r="P448" s="44">
        <v>0</v>
      </c>
      <c r="Q448" s="44">
        <v>0</v>
      </c>
      <c r="R448" s="44">
        <v>0</v>
      </c>
      <c r="S448" s="44">
        <v>0</v>
      </c>
      <c r="T448" s="44">
        <v>2</v>
      </c>
      <c r="U448" s="44">
        <v>0</v>
      </c>
    </row>
    <row r="449" spans="1:21" ht="17.25" customHeight="1" x14ac:dyDescent="0.25">
      <c r="A449" s="42" t="s">
        <v>526</v>
      </c>
      <c r="B449" s="42">
        <f>SUM(B450:B474)</f>
        <v>17243</v>
      </c>
      <c r="C449" s="42">
        <f t="shared" ref="C449:U449" si="32">SUM(C450:C474)</f>
        <v>18539</v>
      </c>
      <c r="D449" s="42">
        <f t="shared" si="32"/>
        <v>248742</v>
      </c>
      <c r="E449" s="42">
        <f t="shared" si="32"/>
        <v>207943</v>
      </c>
      <c r="F449" s="42">
        <f t="shared" si="32"/>
        <v>3</v>
      </c>
      <c r="G449" s="42">
        <f t="shared" si="32"/>
        <v>66</v>
      </c>
      <c r="H449" s="42">
        <f t="shared" si="32"/>
        <v>673</v>
      </c>
      <c r="I449" s="42">
        <f t="shared" si="32"/>
        <v>35047</v>
      </c>
      <c r="J449" s="42">
        <f t="shared" si="32"/>
        <v>3713</v>
      </c>
      <c r="K449" s="42">
        <f t="shared" si="32"/>
        <v>646</v>
      </c>
      <c r="L449" s="42">
        <f t="shared" si="32"/>
        <v>150</v>
      </c>
      <c r="M449" s="42">
        <f t="shared" si="32"/>
        <v>402</v>
      </c>
      <c r="N449" s="42">
        <f t="shared" si="32"/>
        <v>49</v>
      </c>
      <c r="O449" s="42">
        <f t="shared" si="32"/>
        <v>0</v>
      </c>
      <c r="P449" s="42">
        <f t="shared" si="32"/>
        <v>0</v>
      </c>
      <c r="Q449" s="42">
        <f t="shared" si="32"/>
        <v>0</v>
      </c>
      <c r="R449" s="42">
        <f t="shared" si="32"/>
        <v>0</v>
      </c>
      <c r="S449" s="42">
        <f t="shared" si="32"/>
        <v>0</v>
      </c>
      <c r="T449" s="42">
        <f t="shared" si="32"/>
        <v>48</v>
      </c>
      <c r="U449" s="42">
        <f t="shared" si="32"/>
        <v>2</v>
      </c>
    </row>
    <row r="450" spans="1:21" ht="17.25" customHeight="1" x14ac:dyDescent="0.25">
      <c r="A450" s="43" t="s">
        <v>527</v>
      </c>
      <c r="B450" s="44">
        <v>437</v>
      </c>
      <c r="C450" s="44">
        <v>732</v>
      </c>
      <c r="D450" s="44">
        <v>5959</v>
      </c>
      <c r="E450" s="44">
        <v>5229</v>
      </c>
      <c r="F450" s="44">
        <v>0</v>
      </c>
      <c r="G450" s="44">
        <v>0</v>
      </c>
      <c r="H450" s="44">
        <v>2</v>
      </c>
      <c r="I450" s="44">
        <v>721</v>
      </c>
      <c r="J450" s="44">
        <v>0</v>
      </c>
      <c r="K450" s="44">
        <v>0</v>
      </c>
      <c r="L450" s="44">
        <v>2</v>
      </c>
      <c r="M450" s="44">
        <v>3</v>
      </c>
      <c r="N450" s="44">
        <v>0</v>
      </c>
      <c r="O450" s="44">
        <v>0</v>
      </c>
      <c r="P450" s="44">
        <v>0</v>
      </c>
      <c r="Q450" s="44">
        <v>0</v>
      </c>
      <c r="R450" s="44">
        <v>0</v>
      </c>
      <c r="S450" s="44">
        <v>0</v>
      </c>
      <c r="T450" s="44">
        <v>2</v>
      </c>
      <c r="U450" s="44">
        <v>0</v>
      </c>
    </row>
    <row r="451" spans="1:21" ht="17.25" customHeight="1" x14ac:dyDescent="0.25">
      <c r="A451" s="43" t="s">
        <v>528</v>
      </c>
      <c r="B451" s="44">
        <v>3063</v>
      </c>
      <c r="C451" s="44">
        <v>1729</v>
      </c>
      <c r="D451" s="44">
        <v>78952</v>
      </c>
      <c r="E451" s="44">
        <v>65928</v>
      </c>
      <c r="F451" s="44">
        <v>3</v>
      </c>
      <c r="G451" s="44">
        <v>66</v>
      </c>
      <c r="H451" s="44">
        <v>166</v>
      </c>
      <c r="I451" s="44">
        <v>11942</v>
      </c>
      <c r="J451" s="44">
        <v>565</v>
      </c>
      <c r="K451" s="44">
        <v>0</v>
      </c>
      <c r="L451" s="44">
        <v>60</v>
      </c>
      <c r="M451" s="44">
        <v>180</v>
      </c>
      <c r="N451" s="44">
        <v>40</v>
      </c>
      <c r="O451" s="44">
        <v>0</v>
      </c>
      <c r="P451" s="44">
        <v>0</v>
      </c>
      <c r="Q451" s="44">
        <v>0</v>
      </c>
      <c r="R451" s="44">
        <v>0</v>
      </c>
      <c r="S451" s="44">
        <v>0</v>
      </c>
      <c r="T451" s="44">
        <v>2</v>
      </c>
      <c r="U451" s="44">
        <v>0</v>
      </c>
    </row>
    <row r="452" spans="1:21" ht="17.25" customHeight="1" x14ac:dyDescent="0.25">
      <c r="A452" s="43" t="s">
        <v>529</v>
      </c>
      <c r="B452" s="44">
        <v>451</v>
      </c>
      <c r="C452" s="44">
        <v>1143</v>
      </c>
      <c r="D452" s="44">
        <v>5080</v>
      </c>
      <c r="E452" s="44">
        <v>1430</v>
      </c>
      <c r="F452" s="44">
        <v>0</v>
      </c>
      <c r="G452" s="44">
        <v>0</v>
      </c>
      <c r="H452" s="44">
        <v>0</v>
      </c>
      <c r="I452" s="44">
        <v>129</v>
      </c>
      <c r="J452" s="44">
        <v>2873</v>
      </c>
      <c r="K452" s="44">
        <v>646</v>
      </c>
      <c r="L452" s="44">
        <v>0</v>
      </c>
      <c r="M452" s="44">
        <v>0</v>
      </c>
      <c r="N452" s="44">
        <v>0</v>
      </c>
      <c r="O452" s="44">
        <v>0</v>
      </c>
      <c r="P452" s="44">
        <v>0</v>
      </c>
      <c r="Q452" s="44">
        <v>0</v>
      </c>
      <c r="R452" s="44">
        <v>0</v>
      </c>
      <c r="S452" s="44">
        <v>0</v>
      </c>
      <c r="T452" s="44">
        <v>2</v>
      </c>
      <c r="U452" s="44">
        <v>0</v>
      </c>
    </row>
    <row r="453" spans="1:21" ht="17.25" customHeight="1" x14ac:dyDescent="0.25">
      <c r="A453" s="43" t="s">
        <v>530</v>
      </c>
      <c r="B453" s="44">
        <v>457</v>
      </c>
      <c r="C453" s="44">
        <v>543</v>
      </c>
      <c r="D453" s="44">
        <v>4523</v>
      </c>
      <c r="E453" s="44">
        <v>3720</v>
      </c>
      <c r="F453" s="44">
        <v>0</v>
      </c>
      <c r="G453" s="44">
        <v>0</v>
      </c>
      <c r="H453" s="44">
        <v>2</v>
      </c>
      <c r="I453" s="44">
        <v>796</v>
      </c>
      <c r="J453" s="44">
        <v>1</v>
      </c>
      <c r="K453" s="44">
        <v>0</v>
      </c>
      <c r="L453" s="44">
        <v>1</v>
      </c>
      <c r="M453" s="44">
        <v>1</v>
      </c>
      <c r="N453" s="44">
        <v>0</v>
      </c>
      <c r="O453" s="44">
        <v>0</v>
      </c>
      <c r="P453" s="44">
        <v>0</v>
      </c>
      <c r="Q453" s="44">
        <v>0</v>
      </c>
      <c r="R453" s="44">
        <v>0</v>
      </c>
      <c r="S453" s="44">
        <v>0</v>
      </c>
      <c r="T453" s="44">
        <v>2</v>
      </c>
      <c r="U453" s="44">
        <v>0</v>
      </c>
    </row>
    <row r="454" spans="1:21" ht="17.25" customHeight="1" x14ac:dyDescent="0.25">
      <c r="A454" s="43" t="s">
        <v>531</v>
      </c>
      <c r="B454" s="44">
        <v>417</v>
      </c>
      <c r="C454" s="44">
        <v>523</v>
      </c>
      <c r="D454" s="44">
        <v>6698</v>
      </c>
      <c r="E454" s="44">
        <v>5981</v>
      </c>
      <c r="F454" s="44">
        <v>0</v>
      </c>
      <c r="G454" s="44">
        <v>0</v>
      </c>
      <c r="H454" s="44">
        <v>38</v>
      </c>
      <c r="I454" s="44">
        <v>631</v>
      </c>
      <c r="J454" s="44">
        <v>27</v>
      </c>
      <c r="K454" s="44">
        <v>0</v>
      </c>
      <c r="L454" s="44">
        <v>2</v>
      </c>
      <c r="M454" s="44">
        <v>17</v>
      </c>
      <c r="N454" s="44">
        <v>0</v>
      </c>
      <c r="O454" s="44">
        <v>0</v>
      </c>
      <c r="P454" s="44">
        <v>0</v>
      </c>
      <c r="Q454" s="44">
        <v>0</v>
      </c>
      <c r="R454" s="44">
        <v>0</v>
      </c>
      <c r="S454" s="44">
        <v>0</v>
      </c>
      <c r="T454" s="44">
        <v>2</v>
      </c>
      <c r="U454" s="44">
        <v>0</v>
      </c>
    </row>
    <row r="455" spans="1:21" ht="17.25" customHeight="1" x14ac:dyDescent="0.25">
      <c r="A455" s="43" t="s">
        <v>532</v>
      </c>
      <c r="B455" s="44">
        <v>585</v>
      </c>
      <c r="C455" s="44">
        <v>1044</v>
      </c>
      <c r="D455" s="44">
        <v>7030</v>
      </c>
      <c r="E455" s="44">
        <v>6311</v>
      </c>
      <c r="F455" s="44">
        <v>0</v>
      </c>
      <c r="G455" s="44">
        <v>0</v>
      </c>
      <c r="H455" s="44">
        <v>16</v>
      </c>
      <c r="I455" s="44">
        <v>691</v>
      </c>
      <c r="J455" s="44">
        <v>5</v>
      </c>
      <c r="K455" s="44">
        <v>0</v>
      </c>
      <c r="L455" s="44">
        <v>1</v>
      </c>
      <c r="M455" s="44">
        <v>4</v>
      </c>
      <c r="N455" s="44">
        <v>0</v>
      </c>
      <c r="O455" s="44">
        <v>0</v>
      </c>
      <c r="P455" s="44">
        <v>0</v>
      </c>
      <c r="Q455" s="44">
        <v>0</v>
      </c>
      <c r="R455" s="44">
        <v>0</v>
      </c>
      <c r="S455" s="44">
        <v>0</v>
      </c>
      <c r="T455" s="44">
        <v>2</v>
      </c>
      <c r="U455" s="44">
        <v>0</v>
      </c>
    </row>
    <row r="456" spans="1:21" ht="17.25" customHeight="1" x14ac:dyDescent="0.25">
      <c r="A456" s="43" t="s">
        <v>533</v>
      </c>
      <c r="B456" s="44">
        <v>502</v>
      </c>
      <c r="C456" s="44">
        <v>444</v>
      </c>
      <c r="D456" s="44">
        <v>7231</v>
      </c>
      <c r="E456" s="44">
        <v>6083</v>
      </c>
      <c r="F456" s="44">
        <v>0</v>
      </c>
      <c r="G456" s="44">
        <v>0</v>
      </c>
      <c r="H456" s="44">
        <v>31</v>
      </c>
      <c r="I456" s="44">
        <v>1078</v>
      </c>
      <c r="J456" s="44">
        <v>24</v>
      </c>
      <c r="K456" s="44">
        <v>0</v>
      </c>
      <c r="L456" s="44">
        <v>2</v>
      </c>
      <c r="M456" s="44">
        <v>9</v>
      </c>
      <c r="N456" s="44">
        <v>2</v>
      </c>
      <c r="O456" s="44">
        <v>0</v>
      </c>
      <c r="P456" s="44">
        <v>0</v>
      </c>
      <c r="Q456" s="44">
        <v>0</v>
      </c>
      <c r="R456" s="44">
        <v>0</v>
      </c>
      <c r="S456" s="44">
        <v>0</v>
      </c>
      <c r="T456" s="44">
        <v>2</v>
      </c>
      <c r="U456" s="44">
        <v>0</v>
      </c>
    </row>
    <row r="457" spans="1:21" ht="17.25" customHeight="1" x14ac:dyDescent="0.25">
      <c r="A457" s="43" t="s">
        <v>534</v>
      </c>
      <c r="B457" s="44">
        <v>797</v>
      </c>
      <c r="C457" s="44">
        <v>1093</v>
      </c>
      <c r="D457" s="44">
        <v>12351</v>
      </c>
      <c r="E457" s="44">
        <v>10918</v>
      </c>
      <c r="F457" s="44">
        <v>0</v>
      </c>
      <c r="G457" s="44">
        <v>0</v>
      </c>
      <c r="H457" s="44">
        <v>64</v>
      </c>
      <c r="I457" s="44">
        <v>1296</v>
      </c>
      <c r="J457" s="44">
        <v>34</v>
      </c>
      <c r="K457" s="44">
        <v>0</v>
      </c>
      <c r="L457" s="44">
        <v>5</v>
      </c>
      <c r="M457" s="44">
        <v>32</v>
      </c>
      <c r="N457" s="44">
        <v>0</v>
      </c>
      <c r="O457" s="44">
        <v>0</v>
      </c>
      <c r="P457" s="44">
        <v>0</v>
      </c>
      <c r="Q457" s="44">
        <v>0</v>
      </c>
      <c r="R457" s="44">
        <v>0</v>
      </c>
      <c r="S457" s="44">
        <v>0</v>
      </c>
      <c r="T457" s="44">
        <v>2</v>
      </c>
      <c r="U457" s="44">
        <v>0</v>
      </c>
    </row>
    <row r="458" spans="1:21" ht="17.25" customHeight="1" x14ac:dyDescent="0.25">
      <c r="A458" s="43" t="s">
        <v>535</v>
      </c>
      <c r="B458" s="44">
        <v>579</v>
      </c>
      <c r="C458" s="44">
        <v>740</v>
      </c>
      <c r="D458" s="44">
        <v>6611</v>
      </c>
      <c r="E458" s="44">
        <v>5657</v>
      </c>
      <c r="F458" s="44">
        <v>0</v>
      </c>
      <c r="G458" s="44">
        <v>0</v>
      </c>
      <c r="H458" s="44">
        <v>3</v>
      </c>
      <c r="I458" s="44">
        <v>929</v>
      </c>
      <c r="J458" s="44">
        <v>9</v>
      </c>
      <c r="K458" s="44">
        <v>0</v>
      </c>
      <c r="L458" s="44">
        <v>3</v>
      </c>
      <c r="M458" s="44">
        <v>7</v>
      </c>
      <c r="N458" s="44">
        <v>1</v>
      </c>
      <c r="O458" s="44">
        <v>0</v>
      </c>
      <c r="P458" s="44">
        <v>0</v>
      </c>
      <c r="Q458" s="44">
        <v>0</v>
      </c>
      <c r="R458" s="44">
        <v>0</v>
      </c>
      <c r="S458" s="44">
        <v>0</v>
      </c>
      <c r="T458" s="44">
        <v>2</v>
      </c>
      <c r="U458" s="44">
        <v>0</v>
      </c>
    </row>
    <row r="459" spans="1:21" ht="17.25" customHeight="1" x14ac:dyDescent="0.25">
      <c r="A459" s="43" t="s">
        <v>536</v>
      </c>
      <c r="B459" s="44">
        <v>1029</v>
      </c>
      <c r="C459" s="44">
        <v>1455</v>
      </c>
      <c r="D459" s="44">
        <v>13071</v>
      </c>
      <c r="E459" s="44">
        <v>10805</v>
      </c>
      <c r="F459" s="44">
        <v>0</v>
      </c>
      <c r="G459" s="44">
        <v>0</v>
      </c>
      <c r="H459" s="44">
        <v>15</v>
      </c>
      <c r="I459" s="44">
        <v>2228</v>
      </c>
      <c r="J459" s="44">
        <v>1</v>
      </c>
      <c r="K459" s="44">
        <v>0</v>
      </c>
      <c r="L459" s="44">
        <v>6</v>
      </c>
      <c r="M459" s="44">
        <v>14</v>
      </c>
      <c r="N459" s="44">
        <v>0</v>
      </c>
      <c r="O459" s="44">
        <v>0</v>
      </c>
      <c r="P459" s="44">
        <v>0</v>
      </c>
      <c r="Q459" s="44">
        <v>0</v>
      </c>
      <c r="R459" s="44">
        <v>0</v>
      </c>
      <c r="S459" s="44">
        <v>0</v>
      </c>
      <c r="T459" s="44">
        <v>2</v>
      </c>
      <c r="U459" s="44">
        <v>0</v>
      </c>
    </row>
    <row r="460" spans="1:21" ht="17.25" customHeight="1" x14ac:dyDescent="0.25">
      <c r="A460" s="43" t="s">
        <v>537</v>
      </c>
      <c r="B460" s="44">
        <v>689</v>
      </c>
      <c r="C460" s="44">
        <v>726</v>
      </c>
      <c r="D460" s="44">
        <v>6028</v>
      </c>
      <c r="E460" s="44">
        <v>4790</v>
      </c>
      <c r="F460" s="44">
        <v>0</v>
      </c>
      <c r="G460" s="44">
        <v>0</v>
      </c>
      <c r="H460" s="44">
        <v>32</v>
      </c>
      <c r="I460" s="44">
        <v>1153</v>
      </c>
      <c r="J460" s="44">
        <v>33</v>
      </c>
      <c r="K460" s="44">
        <v>0</v>
      </c>
      <c r="L460" s="44">
        <v>3</v>
      </c>
      <c r="M460" s="44">
        <v>14</v>
      </c>
      <c r="N460" s="44">
        <v>1</v>
      </c>
      <c r="O460" s="44">
        <v>0</v>
      </c>
      <c r="P460" s="44">
        <v>0</v>
      </c>
      <c r="Q460" s="44">
        <v>0</v>
      </c>
      <c r="R460" s="44">
        <v>0</v>
      </c>
      <c r="S460" s="44">
        <v>0</v>
      </c>
      <c r="T460" s="44">
        <v>2</v>
      </c>
      <c r="U460" s="44">
        <v>0</v>
      </c>
    </row>
    <row r="461" spans="1:21" ht="17.25" customHeight="1" x14ac:dyDescent="0.25">
      <c r="A461" s="43" t="s">
        <v>538</v>
      </c>
      <c r="B461" s="44">
        <v>726</v>
      </c>
      <c r="C461" s="44">
        <v>648</v>
      </c>
      <c r="D461" s="44">
        <v>6133</v>
      </c>
      <c r="E461" s="44">
        <v>4864</v>
      </c>
      <c r="F461" s="44">
        <v>0</v>
      </c>
      <c r="G461" s="44">
        <v>0</v>
      </c>
      <c r="H461" s="44">
        <v>13</v>
      </c>
      <c r="I461" s="44">
        <v>1240</v>
      </c>
      <c r="J461" s="44">
        <v>2</v>
      </c>
      <c r="K461" s="44">
        <v>0</v>
      </c>
      <c r="L461" s="44">
        <v>2</v>
      </c>
      <c r="M461" s="44">
        <v>10</v>
      </c>
      <c r="N461" s="44">
        <v>0</v>
      </c>
      <c r="O461" s="44">
        <v>0</v>
      </c>
      <c r="P461" s="44">
        <v>0</v>
      </c>
      <c r="Q461" s="44">
        <v>0</v>
      </c>
      <c r="R461" s="44">
        <v>0</v>
      </c>
      <c r="S461" s="44">
        <v>0</v>
      </c>
      <c r="T461" s="44">
        <v>2</v>
      </c>
      <c r="U461" s="44">
        <v>0</v>
      </c>
    </row>
    <row r="462" spans="1:21" ht="17.25" customHeight="1" x14ac:dyDescent="0.25">
      <c r="A462" s="43" t="s">
        <v>539</v>
      </c>
      <c r="B462" s="44">
        <v>403</v>
      </c>
      <c r="C462" s="44">
        <v>368</v>
      </c>
      <c r="D462" s="44">
        <v>5987</v>
      </c>
      <c r="E462" s="44">
        <v>5258</v>
      </c>
      <c r="F462" s="44">
        <v>0</v>
      </c>
      <c r="G462" s="44">
        <v>0</v>
      </c>
      <c r="H462" s="44">
        <v>8</v>
      </c>
      <c r="I462" s="44">
        <v>703</v>
      </c>
      <c r="J462" s="44">
        <v>0</v>
      </c>
      <c r="K462" s="44">
        <v>0</v>
      </c>
      <c r="L462" s="44">
        <v>5</v>
      </c>
      <c r="M462" s="44">
        <v>11</v>
      </c>
      <c r="N462" s="44">
        <v>0</v>
      </c>
      <c r="O462" s="44">
        <v>0</v>
      </c>
      <c r="P462" s="44">
        <v>0</v>
      </c>
      <c r="Q462" s="44">
        <v>0</v>
      </c>
      <c r="R462" s="44">
        <v>0</v>
      </c>
      <c r="S462" s="44">
        <v>0</v>
      </c>
      <c r="T462" s="44">
        <v>2</v>
      </c>
      <c r="U462" s="44">
        <v>0</v>
      </c>
    </row>
    <row r="463" spans="1:21" ht="17.25" customHeight="1" x14ac:dyDescent="0.25">
      <c r="A463" s="43" t="s">
        <v>540</v>
      </c>
      <c r="B463" s="44">
        <v>546</v>
      </c>
      <c r="C463" s="44">
        <v>642</v>
      </c>
      <c r="D463" s="44">
        <v>7178</v>
      </c>
      <c r="E463" s="44">
        <v>6077</v>
      </c>
      <c r="F463" s="44">
        <v>0</v>
      </c>
      <c r="G463" s="44">
        <v>0</v>
      </c>
      <c r="H463" s="44">
        <v>31</v>
      </c>
      <c r="I463" s="44">
        <v>1055</v>
      </c>
      <c r="J463" s="44">
        <v>3</v>
      </c>
      <c r="K463" s="44">
        <v>0</v>
      </c>
      <c r="L463" s="44">
        <v>4</v>
      </c>
      <c r="M463" s="44">
        <v>6</v>
      </c>
      <c r="N463" s="44">
        <v>0</v>
      </c>
      <c r="O463" s="44">
        <v>0</v>
      </c>
      <c r="P463" s="44">
        <v>0</v>
      </c>
      <c r="Q463" s="44">
        <v>0</v>
      </c>
      <c r="R463" s="44">
        <v>0</v>
      </c>
      <c r="S463" s="44">
        <v>0</v>
      </c>
      <c r="T463" s="44">
        <v>2</v>
      </c>
      <c r="U463" s="44">
        <v>0</v>
      </c>
    </row>
    <row r="464" spans="1:21" ht="17.25" customHeight="1" x14ac:dyDescent="0.25">
      <c r="A464" s="43" t="s">
        <v>541</v>
      </c>
      <c r="B464" s="44">
        <v>1050</v>
      </c>
      <c r="C464" s="44">
        <v>827</v>
      </c>
      <c r="D464" s="44">
        <v>13808</v>
      </c>
      <c r="E464" s="44">
        <v>12275</v>
      </c>
      <c r="F464" s="44">
        <v>0</v>
      </c>
      <c r="G464" s="44">
        <v>0</v>
      </c>
      <c r="H464" s="44">
        <v>116</v>
      </c>
      <c r="I464" s="44">
        <v>1338</v>
      </c>
      <c r="J464" s="44">
        <v>45</v>
      </c>
      <c r="K464" s="44">
        <v>0</v>
      </c>
      <c r="L464" s="44">
        <v>19</v>
      </c>
      <c r="M464" s="44">
        <v>12</v>
      </c>
      <c r="N464" s="44">
        <v>1</v>
      </c>
      <c r="O464" s="44">
        <v>0</v>
      </c>
      <c r="P464" s="44">
        <v>0</v>
      </c>
      <c r="Q464" s="44">
        <v>0</v>
      </c>
      <c r="R464" s="44">
        <v>0</v>
      </c>
      <c r="S464" s="44">
        <v>0</v>
      </c>
      <c r="T464" s="44">
        <v>2</v>
      </c>
      <c r="U464" s="44">
        <v>0</v>
      </c>
    </row>
    <row r="465" spans="1:21" ht="17.25" customHeight="1" x14ac:dyDescent="0.25">
      <c r="A465" s="43" t="s">
        <v>542</v>
      </c>
      <c r="B465" s="44">
        <v>622</v>
      </c>
      <c r="C465" s="44">
        <v>632</v>
      </c>
      <c r="D465" s="44">
        <v>4825</v>
      </c>
      <c r="E465" s="44">
        <v>3517</v>
      </c>
      <c r="F465" s="44">
        <v>0</v>
      </c>
      <c r="G465" s="44">
        <v>0</v>
      </c>
      <c r="H465" s="44">
        <v>0</v>
      </c>
      <c r="I465" s="44">
        <v>1302</v>
      </c>
      <c r="J465" s="44">
        <v>0</v>
      </c>
      <c r="K465" s="44">
        <v>0</v>
      </c>
      <c r="L465" s="44">
        <v>1</v>
      </c>
      <c r="M465" s="44">
        <v>3</v>
      </c>
      <c r="N465" s="44">
        <v>0</v>
      </c>
      <c r="O465" s="44">
        <v>0</v>
      </c>
      <c r="P465" s="44">
        <v>0</v>
      </c>
      <c r="Q465" s="44">
        <v>0</v>
      </c>
      <c r="R465" s="44">
        <v>0</v>
      </c>
      <c r="S465" s="44">
        <v>0</v>
      </c>
      <c r="T465" s="44">
        <v>2</v>
      </c>
      <c r="U465" s="44">
        <v>0</v>
      </c>
    </row>
    <row r="466" spans="1:21" ht="17.25" customHeight="1" x14ac:dyDescent="0.25">
      <c r="A466" s="43" t="s">
        <v>543</v>
      </c>
      <c r="B466" s="44">
        <v>481</v>
      </c>
      <c r="C466" s="44">
        <v>686</v>
      </c>
      <c r="D466" s="44">
        <v>6206</v>
      </c>
      <c r="E466" s="44">
        <v>5596</v>
      </c>
      <c r="F466" s="44">
        <v>0</v>
      </c>
      <c r="G466" s="44">
        <v>0</v>
      </c>
      <c r="H466" s="44">
        <v>3</v>
      </c>
      <c r="I466" s="44">
        <v>578</v>
      </c>
      <c r="J466" s="44">
        <v>9</v>
      </c>
      <c r="K466" s="44">
        <v>0</v>
      </c>
      <c r="L466" s="44">
        <v>3</v>
      </c>
      <c r="M466" s="44">
        <v>15</v>
      </c>
      <c r="N466" s="44">
        <v>0</v>
      </c>
      <c r="O466" s="44">
        <v>0</v>
      </c>
      <c r="P466" s="44">
        <v>0</v>
      </c>
      <c r="Q466" s="44">
        <v>0</v>
      </c>
      <c r="R466" s="44">
        <v>0</v>
      </c>
      <c r="S466" s="44">
        <v>0</v>
      </c>
      <c r="T466" s="44">
        <v>2</v>
      </c>
      <c r="U466" s="44">
        <v>0</v>
      </c>
    </row>
    <row r="467" spans="1:21" ht="17.25" customHeight="1" x14ac:dyDescent="0.25">
      <c r="A467" s="43" t="s">
        <v>544</v>
      </c>
      <c r="B467" s="44">
        <v>433</v>
      </c>
      <c r="C467" s="44">
        <v>373</v>
      </c>
      <c r="D467" s="44">
        <v>4244</v>
      </c>
      <c r="E467" s="44">
        <v>3744</v>
      </c>
      <c r="F467" s="44">
        <v>0</v>
      </c>
      <c r="G467" s="44">
        <v>0</v>
      </c>
      <c r="H467" s="44">
        <v>2</v>
      </c>
      <c r="I467" s="44">
        <v>485</v>
      </c>
      <c r="J467" s="44">
        <v>1</v>
      </c>
      <c r="K467" s="44">
        <v>0</v>
      </c>
      <c r="L467" s="44">
        <v>2</v>
      </c>
      <c r="M467" s="44">
        <v>8</v>
      </c>
      <c r="N467" s="44">
        <v>0</v>
      </c>
      <c r="O467" s="44">
        <v>0</v>
      </c>
      <c r="P467" s="44">
        <v>0</v>
      </c>
      <c r="Q467" s="44">
        <v>0</v>
      </c>
      <c r="R467" s="44">
        <v>0</v>
      </c>
      <c r="S467" s="44">
        <v>0</v>
      </c>
      <c r="T467" s="44">
        <v>0</v>
      </c>
      <c r="U467" s="44">
        <v>2</v>
      </c>
    </row>
    <row r="468" spans="1:21" ht="17.25" customHeight="1" x14ac:dyDescent="0.25">
      <c r="A468" s="43" t="s">
        <v>545</v>
      </c>
      <c r="B468" s="44">
        <v>583</v>
      </c>
      <c r="C468" s="44">
        <v>62</v>
      </c>
      <c r="D468" s="44">
        <v>8277</v>
      </c>
      <c r="E468" s="44">
        <v>5598</v>
      </c>
      <c r="F468" s="44">
        <v>0</v>
      </c>
      <c r="G468" s="44">
        <v>0</v>
      </c>
      <c r="H468" s="44">
        <v>1</v>
      </c>
      <c r="I468" s="44">
        <v>2638</v>
      </c>
      <c r="J468" s="44">
        <v>26</v>
      </c>
      <c r="K468" s="44">
        <v>0</v>
      </c>
      <c r="L468" s="44">
        <v>5</v>
      </c>
      <c r="M468" s="44">
        <v>7</v>
      </c>
      <c r="N468" s="44">
        <v>0</v>
      </c>
      <c r="O468" s="44">
        <v>0</v>
      </c>
      <c r="P468" s="44">
        <v>0</v>
      </c>
      <c r="Q468" s="44">
        <v>0</v>
      </c>
      <c r="R468" s="44">
        <v>0</v>
      </c>
      <c r="S468" s="44">
        <v>0</v>
      </c>
      <c r="T468" s="44">
        <v>2</v>
      </c>
      <c r="U468" s="44">
        <v>0</v>
      </c>
    </row>
    <row r="469" spans="1:21" ht="17.25" customHeight="1" x14ac:dyDescent="0.25">
      <c r="A469" s="43" t="s">
        <v>546</v>
      </c>
      <c r="B469" s="44">
        <v>718</v>
      </c>
      <c r="C469" s="44">
        <v>1358</v>
      </c>
      <c r="D469" s="44">
        <v>9316</v>
      </c>
      <c r="E469" s="44">
        <v>8421</v>
      </c>
      <c r="F469" s="44">
        <v>0</v>
      </c>
      <c r="G469" s="44">
        <v>0</v>
      </c>
      <c r="H469" s="44">
        <v>79</v>
      </c>
      <c r="I469" s="44">
        <v>792</v>
      </c>
      <c r="J469" s="44">
        <v>5</v>
      </c>
      <c r="K469" s="44">
        <v>0</v>
      </c>
      <c r="L469" s="44">
        <v>4</v>
      </c>
      <c r="M469" s="44">
        <v>13</v>
      </c>
      <c r="N469" s="44">
        <v>0</v>
      </c>
      <c r="O469" s="44">
        <v>0</v>
      </c>
      <c r="P469" s="44">
        <v>0</v>
      </c>
      <c r="Q469" s="44">
        <v>0</v>
      </c>
      <c r="R469" s="44">
        <v>0</v>
      </c>
      <c r="S469" s="44">
        <v>0</v>
      </c>
      <c r="T469" s="44">
        <v>2</v>
      </c>
      <c r="U469" s="44">
        <v>0</v>
      </c>
    </row>
    <row r="470" spans="1:21" ht="17.25" customHeight="1" x14ac:dyDescent="0.25">
      <c r="A470" s="43" t="s">
        <v>547</v>
      </c>
      <c r="B470" s="44">
        <v>534</v>
      </c>
      <c r="C470" s="44">
        <v>552</v>
      </c>
      <c r="D470" s="44">
        <v>5058</v>
      </c>
      <c r="E470" s="44">
        <v>4686</v>
      </c>
      <c r="F470" s="44">
        <v>0</v>
      </c>
      <c r="G470" s="44">
        <v>0</v>
      </c>
      <c r="H470" s="44">
        <v>22</v>
      </c>
      <c r="I470" s="44">
        <v>332</v>
      </c>
      <c r="J470" s="44">
        <v>11</v>
      </c>
      <c r="K470" s="44">
        <v>0</v>
      </c>
      <c r="L470" s="44">
        <v>5</v>
      </c>
      <c r="M470" s="44">
        <v>0</v>
      </c>
      <c r="N470" s="44">
        <v>0</v>
      </c>
      <c r="O470" s="44">
        <v>0</v>
      </c>
      <c r="P470" s="44">
        <v>0</v>
      </c>
      <c r="Q470" s="44">
        <v>0</v>
      </c>
      <c r="R470" s="44">
        <v>0</v>
      </c>
      <c r="S470" s="44">
        <v>0</v>
      </c>
      <c r="T470" s="44">
        <v>2</v>
      </c>
      <c r="U470" s="44">
        <v>0</v>
      </c>
    </row>
    <row r="471" spans="1:21" ht="17.25" customHeight="1" x14ac:dyDescent="0.25">
      <c r="A471" s="43" t="s">
        <v>548</v>
      </c>
      <c r="B471" s="44">
        <v>672</v>
      </c>
      <c r="C471" s="44">
        <v>883</v>
      </c>
      <c r="D471" s="44">
        <v>9118</v>
      </c>
      <c r="E471" s="44">
        <v>8088</v>
      </c>
      <c r="F471" s="44">
        <v>0</v>
      </c>
      <c r="G471" s="44">
        <v>0</v>
      </c>
      <c r="H471" s="44">
        <v>16</v>
      </c>
      <c r="I471" s="44">
        <v>958</v>
      </c>
      <c r="J471" s="44">
        <v>33</v>
      </c>
      <c r="K471" s="44">
        <v>0</v>
      </c>
      <c r="L471" s="44">
        <v>7</v>
      </c>
      <c r="M471" s="44">
        <v>12</v>
      </c>
      <c r="N471" s="44">
        <v>2</v>
      </c>
      <c r="O471" s="44">
        <v>0</v>
      </c>
      <c r="P471" s="44">
        <v>0</v>
      </c>
      <c r="Q471" s="44">
        <v>0</v>
      </c>
      <c r="R471" s="44">
        <v>0</v>
      </c>
      <c r="S471" s="44">
        <v>0</v>
      </c>
      <c r="T471" s="44">
        <v>2</v>
      </c>
      <c r="U471" s="44">
        <v>0</v>
      </c>
    </row>
    <row r="472" spans="1:21" ht="17.25" customHeight="1" x14ac:dyDescent="0.25">
      <c r="A472" s="43" t="s">
        <v>549</v>
      </c>
      <c r="B472" s="44">
        <v>514</v>
      </c>
      <c r="C472" s="44">
        <v>402</v>
      </c>
      <c r="D472" s="44">
        <v>4716</v>
      </c>
      <c r="E472" s="44">
        <v>4021</v>
      </c>
      <c r="F472" s="44">
        <v>0</v>
      </c>
      <c r="G472" s="44">
        <v>0</v>
      </c>
      <c r="H472" s="44">
        <v>1</v>
      </c>
      <c r="I472" s="44">
        <v>676</v>
      </c>
      <c r="J472" s="44">
        <v>2</v>
      </c>
      <c r="K472" s="44">
        <v>0</v>
      </c>
      <c r="L472" s="44">
        <v>3</v>
      </c>
      <c r="M472" s="44">
        <v>10</v>
      </c>
      <c r="N472" s="44">
        <v>1</v>
      </c>
      <c r="O472" s="44">
        <v>0</v>
      </c>
      <c r="P472" s="44">
        <v>0</v>
      </c>
      <c r="Q472" s="44">
        <v>0</v>
      </c>
      <c r="R472" s="44">
        <v>0</v>
      </c>
      <c r="S472" s="44">
        <v>0</v>
      </c>
      <c r="T472" s="44">
        <v>2</v>
      </c>
      <c r="U472" s="44">
        <v>0</v>
      </c>
    </row>
    <row r="473" spans="1:21" ht="17.25" customHeight="1" x14ac:dyDescent="0.25">
      <c r="A473" s="43" t="s">
        <v>550</v>
      </c>
      <c r="B473" s="44">
        <v>461</v>
      </c>
      <c r="C473" s="44">
        <v>456</v>
      </c>
      <c r="D473" s="44">
        <v>5563</v>
      </c>
      <c r="E473" s="44">
        <v>4851</v>
      </c>
      <c r="F473" s="44">
        <v>0</v>
      </c>
      <c r="G473" s="44">
        <v>0</v>
      </c>
      <c r="H473" s="44">
        <v>1</v>
      </c>
      <c r="I473" s="44">
        <v>695</v>
      </c>
      <c r="J473" s="44">
        <v>2</v>
      </c>
      <c r="K473" s="44">
        <v>0</v>
      </c>
      <c r="L473" s="44">
        <v>2</v>
      </c>
      <c r="M473" s="44">
        <v>9</v>
      </c>
      <c r="N473" s="44">
        <v>1</v>
      </c>
      <c r="O473" s="44">
        <v>0</v>
      </c>
      <c r="P473" s="44">
        <v>0</v>
      </c>
      <c r="Q473" s="44">
        <v>0</v>
      </c>
      <c r="R473" s="44">
        <v>0</v>
      </c>
      <c r="S473" s="44">
        <v>0</v>
      </c>
      <c r="T473" s="44">
        <v>2</v>
      </c>
      <c r="U473" s="44">
        <v>0</v>
      </c>
    </row>
    <row r="474" spans="1:21" ht="17.25" customHeight="1" x14ac:dyDescent="0.25">
      <c r="A474" s="43" t="s">
        <v>551</v>
      </c>
      <c r="B474" s="44">
        <v>494</v>
      </c>
      <c r="C474" s="44">
        <v>478</v>
      </c>
      <c r="D474" s="44">
        <v>4779</v>
      </c>
      <c r="E474" s="44">
        <v>4095</v>
      </c>
      <c r="F474" s="44">
        <v>0</v>
      </c>
      <c r="G474" s="44">
        <v>0</v>
      </c>
      <c r="H474" s="44">
        <v>11</v>
      </c>
      <c r="I474" s="44">
        <v>661</v>
      </c>
      <c r="J474" s="44">
        <v>2</v>
      </c>
      <c r="K474" s="44">
        <v>0</v>
      </c>
      <c r="L474" s="44">
        <v>3</v>
      </c>
      <c r="M474" s="44">
        <v>5</v>
      </c>
      <c r="N474" s="44">
        <v>0</v>
      </c>
      <c r="O474" s="44">
        <v>0</v>
      </c>
      <c r="P474" s="44">
        <v>0</v>
      </c>
      <c r="Q474" s="44">
        <v>0</v>
      </c>
      <c r="R474" s="44">
        <v>0</v>
      </c>
      <c r="S474" s="44">
        <v>0</v>
      </c>
      <c r="T474" s="44">
        <v>2</v>
      </c>
      <c r="U474" s="44">
        <v>0</v>
      </c>
    </row>
    <row r="475" spans="1:21" ht="17.25" customHeight="1" x14ac:dyDescent="0.25">
      <c r="A475" s="42" t="s">
        <v>905</v>
      </c>
      <c r="B475" s="42">
        <f>SUM(B476:B495)</f>
        <v>15009</v>
      </c>
      <c r="C475" s="42">
        <f t="shared" ref="C475:U475" si="33">SUM(C476:C495)</f>
        <v>21158</v>
      </c>
      <c r="D475" s="42">
        <f t="shared" si="33"/>
        <v>212091</v>
      </c>
      <c r="E475" s="42">
        <f t="shared" si="33"/>
        <v>186878</v>
      </c>
      <c r="F475" s="42">
        <f t="shared" si="33"/>
        <v>5</v>
      </c>
      <c r="G475" s="42">
        <f t="shared" si="33"/>
        <v>67</v>
      </c>
      <c r="H475" s="42">
        <f t="shared" si="33"/>
        <v>416</v>
      </c>
      <c r="I475" s="42">
        <f t="shared" si="33"/>
        <v>23443</v>
      </c>
      <c r="J475" s="42">
        <f t="shared" si="33"/>
        <v>985</v>
      </c>
      <c r="K475" s="42">
        <f t="shared" si="33"/>
        <v>0</v>
      </c>
      <c r="L475" s="42">
        <f t="shared" si="33"/>
        <v>23</v>
      </c>
      <c r="M475" s="42">
        <f t="shared" si="33"/>
        <v>113</v>
      </c>
      <c r="N475" s="42">
        <f t="shared" si="33"/>
        <v>23</v>
      </c>
      <c r="O475" s="42">
        <f t="shared" si="33"/>
        <v>0</v>
      </c>
      <c r="P475" s="42">
        <f t="shared" si="33"/>
        <v>0</v>
      </c>
      <c r="Q475" s="42">
        <f t="shared" si="33"/>
        <v>60</v>
      </c>
      <c r="R475" s="42">
        <f t="shared" si="33"/>
        <v>6</v>
      </c>
      <c r="S475" s="42">
        <f t="shared" si="33"/>
        <v>39</v>
      </c>
      <c r="T475" s="42">
        <f t="shared" si="33"/>
        <v>27</v>
      </c>
      <c r="U475" s="42">
        <f t="shared" si="33"/>
        <v>6</v>
      </c>
    </row>
    <row r="476" spans="1:21" ht="17.25" customHeight="1" x14ac:dyDescent="0.25">
      <c r="A476" s="43" t="s">
        <v>365</v>
      </c>
      <c r="B476" s="44">
        <v>775</v>
      </c>
      <c r="C476" s="44">
        <v>957</v>
      </c>
      <c r="D476" s="44">
        <v>10419</v>
      </c>
      <c r="E476" s="44">
        <v>8923</v>
      </c>
      <c r="F476" s="44">
        <v>0</v>
      </c>
      <c r="G476" s="44">
        <v>0</v>
      </c>
      <c r="H476" s="44">
        <v>0</v>
      </c>
      <c r="I476" s="44">
        <v>1484</v>
      </c>
      <c r="J476" s="44">
        <v>0</v>
      </c>
      <c r="K476" s="44">
        <v>0</v>
      </c>
      <c r="L476" s="44">
        <v>0</v>
      </c>
      <c r="M476" s="44">
        <v>0</v>
      </c>
      <c r="N476" s="44">
        <v>0</v>
      </c>
      <c r="O476" s="44">
        <v>0</v>
      </c>
      <c r="P476" s="44">
        <v>0</v>
      </c>
      <c r="Q476" s="44">
        <v>10</v>
      </c>
      <c r="R476" s="44">
        <v>0</v>
      </c>
      <c r="S476" s="44">
        <v>0</v>
      </c>
      <c r="T476" s="44">
        <v>2</v>
      </c>
      <c r="U476" s="44">
        <v>0</v>
      </c>
    </row>
    <row r="477" spans="1:21" ht="17.25" customHeight="1" x14ac:dyDescent="0.25">
      <c r="A477" s="43" t="s">
        <v>366</v>
      </c>
      <c r="B477" s="44">
        <v>1285</v>
      </c>
      <c r="C477" s="44">
        <v>716</v>
      </c>
      <c r="D477" s="44">
        <v>12705</v>
      </c>
      <c r="E477" s="44">
        <v>11604</v>
      </c>
      <c r="F477" s="44">
        <v>0</v>
      </c>
      <c r="G477" s="44">
        <v>64</v>
      </c>
      <c r="H477" s="44">
        <v>3</v>
      </c>
      <c r="I477" s="44">
        <v>949</v>
      </c>
      <c r="J477" s="44">
        <v>61</v>
      </c>
      <c r="K477" s="44">
        <v>0</v>
      </c>
      <c r="L477" s="44">
        <v>0</v>
      </c>
      <c r="M477" s="44">
        <v>15</v>
      </c>
      <c r="N477" s="44">
        <v>0</v>
      </c>
      <c r="O477" s="44">
        <v>0</v>
      </c>
      <c r="P477" s="44">
        <v>0</v>
      </c>
      <c r="Q477" s="44">
        <v>0</v>
      </c>
      <c r="R477" s="44">
        <v>6</v>
      </c>
      <c r="S477" s="44">
        <v>0</v>
      </c>
      <c r="T477" s="44">
        <v>2</v>
      </c>
      <c r="U477" s="44">
        <v>1</v>
      </c>
    </row>
    <row r="478" spans="1:21" ht="17.25" customHeight="1" x14ac:dyDescent="0.25">
      <c r="A478" s="43" t="s">
        <v>367</v>
      </c>
      <c r="B478" s="44">
        <v>366</v>
      </c>
      <c r="C478" s="44">
        <v>680</v>
      </c>
      <c r="D478" s="44">
        <v>6344</v>
      </c>
      <c r="E478" s="44">
        <v>5425</v>
      </c>
      <c r="F478" s="44">
        <v>0</v>
      </c>
      <c r="G478" s="44">
        <v>0</v>
      </c>
      <c r="H478" s="44">
        <v>7</v>
      </c>
      <c r="I478" s="44">
        <v>906</v>
      </c>
      <c r="J478" s="44">
        <v>5</v>
      </c>
      <c r="K478" s="44">
        <v>0</v>
      </c>
      <c r="L478" s="44">
        <v>0</v>
      </c>
      <c r="M478" s="44">
        <v>0</v>
      </c>
      <c r="N478" s="44">
        <v>0</v>
      </c>
      <c r="O478" s="44">
        <v>0</v>
      </c>
      <c r="P478" s="44">
        <v>0</v>
      </c>
      <c r="Q478" s="44">
        <v>0</v>
      </c>
      <c r="R478" s="44">
        <v>0</v>
      </c>
      <c r="S478" s="44">
        <v>1</v>
      </c>
      <c r="T478" s="44">
        <v>0</v>
      </c>
      <c r="U478" s="44">
        <v>0</v>
      </c>
    </row>
    <row r="479" spans="1:21" ht="17.25" customHeight="1" x14ac:dyDescent="0.25">
      <c r="A479" s="43" t="s">
        <v>368</v>
      </c>
      <c r="B479" s="44">
        <v>336</v>
      </c>
      <c r="C479" s="44">
        <v>980</v>
      </c>
      <c r="D479" s="44">
        <v>4236</v>
      </c>
      <c r="E479" s="44">
        <v>4088</v>
      </c>
      <c r="F479" s="44">
        <v>0</v>
      </c>
      <c r="G479" s="44">
        <v>0</v>
      </c>
      <c r="H479" s="44">
        <v>3</v>
      </c>
      <c r="I479" s="44">
        <v>131</v>
      </c>
      <c r="J479" s="44">
        <v>9</v>
      </c>
      <c r="K479" s="44">
        <v>0</v>
      </c>
      <c r="L479" s="44">
        <v>0</v>
      </c>
      <c r="M479" s="44">
        <v>1</v>
      </c>
      <c r="N479" s="44">
        <v>0</v>
      </c>
      <c r="O479" s="44">
        <v>0</v>
      </c>
      <c r="P479" s="44">
        <v>0</v>
      </c>
      <c r="Q479" s="44">
        <v>0</v>
      </c>
      <c r="R479" s="44">
        <v>0</v>
      </c>
      <c r="S479" s="44">
        <v>2</v>
      </c>
      <c r="T479" s="44">
        <v>2</v>
      </c>
      <c r="U479" s="44">
        <v>0</v>
      </c>
    </row>
    <row r="480" spans="1:21" ht="17.25" customHeight="1" x14ac:dyDescent="0.25">
      <c r="A480" s="43" t="s">
        <v>369</v>
      </c>
      <c r="B480" s="44">
        <v>478</v>
      </c>
      <c r="C480" s="44">
        <v>695</v>
      </c>
      <c r="D480" s="44">
        <v>8494</v>
      </c>
      <c r="E480" s="44">
        <v>7629</v>
      </c>
      <c r="F480" s="44">
        <v>0</v>
      </c>
      <c r="G480" s="44">
        <v>0</v>
      </c>
      <c r="H480" s="44">
        <v>1</v>
      </c>
      <c r="I480" s="44">
        <v>861</v>
      </c>
      <c r="J480" s="44">
        <v>0</v>
      </c>
      <c r="K480" s="44">
        <v>0</v>
      </c>
      <c r="L480" s="44">
        <v>0</v>
      </c>
      <c r="M480" s="44">
        <v>3</v>
      </c>
      <c r="N480" s="44">
        <v>0</v>
      </c>
      <c r="O480" s="44">
        <v>0</v>
      </c>
      <c r="P480" s="44">
        <v>0</v>
      </c>
      <c r="Q480" s="44">
        <v>0</v>
      </c>
      <c r="R480" s="44">
        <v>0</v>
      </c>
      <c r="S480" s="44">
        <v>0</v>
      </c>
      <c r="T480" s="44">
        <v>0</v>
      </c>
      <c r="U480" s="44">
        <v>0</v>
      </c>
    </row>
    <row r="481" spans="1:21" ht="17.25" customHeight="1" x14ac:dyDescent="0.25">
      <c r="A481" s="43" t="s">
        <v>370</v>
      </c>
      <c r="B481" s="44">
        <v>606</v>
      </c>
      <c r="C481" s="44">
        <v>443</v>
      </c>
      <c r="D481" s="44">
        <v>5396</v>
      </c>
      <c r="E481" s="44">
        <v>5059</v>
      </c>
      <c r="F481" s="44">
        <v>0</v>
      </c>
      <c r="G481" s="44">
        <v>0</v>
      </c>
      <c r="H481" s="44">
        <v>39</v>
      </c>
      <c r="I481" s="44">
        <v>273</v>
      </c>
      <c r="J481" s="44">
        <v>15</v>
      </c>
      <c r="K481" s="44">
        <v>0</v>
      </c>
      <c r="L481" s="44">
        <v>3</v>
      </c>
      <c r="M481" s="44">
        <v>3</v>
      </c>
      <c r="N481" s="44">
        <v>1</v>
      </c>
      <c r="O481" s="44">
        <v>0</v>
      </c>
      <c r="P481" s="44">
        <v>0</v>
      </c>
      <c r="Q481" s="44">
        <v>0</v>
      </c>
      <c r="R481" s="44">
        <v>0</v>
      </c>
      <c r="S481" s="44">
        <v>3</v>
      </c>
      <c r="T481" s="44">
        <v>0</v>
      </c>
      <c r="U481" s="44">
        <v>0</v>
      </c>
    </row>
    <row r="482" spans="1:21" ht="17.25" customHeight="1" x14ac:dyDescent="0.25">
      <c r="A482" s="43" t="s">
        <v>371</v>
      </c>
      <c r="B482" s="44">
        <v>603</v>
      </c>
      <c r="C482" s="44">
        <v>295</v>
      </c>
      <c r="D482" s="44">
        <v>10508</v>
      </c>
      <c r="E482" s="44">
        <v>8586</v>
      </c>
      <c r="F482" s="44">
        <v>0</v>
      </c>
      <c r="G482" s="44">
        <v>0</v>
      </c>
      <c r="H482" s="44">
        <v>0</v>
      </c>
      <c r="I482" s="44">
        <v>1922</v>
      </c>
      <c r="J482" s="44">
        <v>0</v>
      </c>
      <c r="K482" s="44">
        <v>0</v>
      </c>
      <c r="L482" s="44">
        <v>0</v>
      </c>
      <c r="M482" s="44">
        <v>0</v>
      </c>
      <c r="N482" s="44">
        <v>0</v>
      </c>
      <c r="O482" s="44">
        <v>0</v>
      </c>
      <c r="P482" s="44">
        <v>0</v>
      </c>
      <c r="Q482" s="44">
        <v>0</v>
      </c>
      <c r="R482" s="44">
        <v>0</v>
      </c>
      <c r="S482" s="44">
        <v>0</v>
      </c>
      <c r="T482" s="44">
        <v>0</v>
      </c>
      <c r="U482" s="44">
        <v>0</v>
      </c>
    </row>
    <row r="483" spans="1:21" ht="17.25" customHeight="1" x14ac:dyDescent="0.25">
      <c r="A483" s="43" t="s">
        <v>372</v>
      </c>
      <c r="B483" s="44">
        <v>481</v>
      </c>
      <c r="C483" s="44">
        <v>1183</v>
      </c>
      <c r="D483" s="44">
        <v>10522</v>
      </c>
      <c r="E483" s="44">
        <v>6852</v>
      </c>
      <c r="F483" s="44">
        <v>0</v>
      </c>
      <c r="G483" s="44">
        <v>0</v>
      </c>
      <c r="H483" s="44">
        <v>0</v>
      </c>
      <c r="I483" s="44">
        <v>3655</v>
      </c>
      <c r="J483" s="44">
        <v>3</v>
      </c>
      <c r="K483" s="44">
        <v>0</v>
      </c>
      <c r="L483" s="44">
        <v>0</v>
      </c>
      <c r="M483" s="44">
        <v>0</v>
      </c>
      <c r="N483" s="44">
        <v>0</v>
      </c>
      <c r="O483" s="44">
        <v>0</v>
      </c>
      <c r="P483" s="44">
        <v>0</v>
      </c>
      <c r="Q483" s="44">
        <v>10</v>
      </c>
      <c r="R483" s="44">
        <v>0</v>
      </c>
      <c r="S483" s="44">
        <v>0</v>
      </c>
      <c r="T483" s="44">
        <v>2</v>
      </c>
      <c r="U483" s="44">
        <v>0</v>
      </c>
    </row>
    <row r="484" spans="1:21" ht="17.25" customHeight="1" x14ac:dyDescent="0.25">
      <c r="A484" s="43" t="s">
        <v>373</v>
      </c>
      <c r="B484" s="44">
        <v>2163</v>
      </c>
      <c r="C484" s="44">
        <v>3786</v>
      </c>
      <c r="D484" s="44">
        <v>39998</v>
      </c>
      <c r="E484" s="44">
        <v>36552</v>
      </c>
      <c r="F484" s="44">
        <v>0</v>
      </c>
      <c r="G484" s="44">
        <v>3</v>
      </c>
      <c r="H484" s="44">
        <v>162</v>
      </c>
      <c r="I484" s="44">
        <v>2957</v>
      </c>
      <c r="J484" s="44">
        <v>206</v>
      </c>
      <c r="K484" s="44">
        <v>0</v>
      </c>
      <c r="L484" s="44">
        <v>10</v>
      </c>
      <c r="M484" s="44">
        <v>65</v>
      </c>
      <c r="N484" s="44">
        <v>16</v>
      </c>
      <c r="O484" s="44">
        <v>0</v>
      </c>
      <c r="P484" s="44">
        <v>0</v>
      </c>
      <c r="Q484" s="44">
        <v>0</v>
      </c>
      <c r="R484" s="44">
        <v>0</v>
      </c>
      <c r="S484" s="44">
        <v>19</v>
      </c>
      <c r="T484" s="44">
        <v>3</v>
      </c>
      <c r="U484" s="44">
        <v>5</v>
      </c>
    </row>
    <row r="485" spans="1:21" ht="17.25" customHeight="1" x14ac:dyDescent="0.25">
      <c r="A485" s="43" t="s">
        <v>374</v>
      </c>
      <c r="B485" s="44">
        <v>468</v>
      </c>
      <c r="C485" s="44">
        <v>668</v>
      </c>
      <c r="D485" s="44">
        <v>5178</v>
      </c>
      <c r="E485" s="44">
        <v>4392</v>
      </c>
      <c r="F485" s="44">
        <v>0</v>
      </c>
      <c r="G485" s="44">
        <v>0</v>
      </c>
      <c r="H485" s="44">
        <v>2</v>
      </c>
      <c r="I485" s="44">
        <v>762</v>
      </c>
      <c r="J485" s="44">
        <v>15</v>
      </c>
      <c r="K485" s="44">
        <v>0</v>
      </c>
      <c r="L485" s="44">
        <v>0</v>
      </c>
      <c r="M485" s="44">
        <v>4</v>
      </c>
      <c r="N485" s="44">
        <v>0</v>
      </c>
      <c r="O485" s="44">
        <v>0</v>
      </c>
      <c r="P485" s="44">
        <v>0</v>
      </c>
      <c r="Q485" s="44">
        <v>0</v>
      </c>
      <c r="R485" s="44">
        <v>0</v>
      </c>
      <c r="S485" s="44">
        <v>1</v>
      </c>
      <c r="T485" s="44">
        <v>2</v>
      </c>
      <c r="U485" s="44">
        <v>0</v>
      </c>
    </row>
    <row r="486" spans="1:21" ht="17.25" customHeight="1" x14ac:dyDescent="0.25">
      <c r="A486" s="43" t="s">
        <v>375</v>
      </c>
      <c r="B486" s="44">
        <v>541</v>
      </c>
      <c r="C486" s="44">
        <v>517</v>
      </c>
      <c r="D486" s="44">
        <v>6037</v>
      </c>
      <c r="E486" s="44">
        <v>5281</v>
      </c>
      <c r="F486" s="44">
        <v>0</v>
      </c>
      <c r="G486" s="44">
        <v>0</v>
      </c>
      <c r="H486" s="44">
        <v>30</v>
      </c>
      <c r="I486" s="44">
        <v>677</v>
      </c>
      <c r="J486" s="44">
        <v>39</v>
      </c>
      <c r="K486" s="44">
        <v>0</v>
      </c>
      <c r="L486" s="44">
        <v>0</v>
      </c>
      <c r="M486" s="44">
        <v>6</v>
      </c>
      <c r="N486" s="44">
        <v>0</v>
      </c>
      <c r="O486" s="44">
        <v>0</v>
      </c>
      <c r="P486" s="44">
        <v>0</v>
      </c>
      <c r="Q486" s="44">
        <v>0</v>
      </c>
      <c r="R486" s="44">
        <v>0</v>
      </c>
      <c r="S486" s="44">
        <v>2</v>
      </c>
      <c r="T486" s="44">
        <v>2</v>
      </c>
      <c r="U486" s="44">
        <v>0</v>
      </c>
    </row>
    <row r="487" spans="1:21" ht="17.25" customHeight="1" x14ac:dyDescent="0.25">
      <c r="A487" s="43" t="s">
        <v>376</v>
      </c>
      <c r="B487" s="44">
        <v>570</v>
      </c>
      <c r="C487" s="44">
        <v>1786</v>
      </c>
      <c r="D487" s="44">
        <v>5781</v>
      </c>
      <c r="E487" s="44">
        <v>5032</v>
      </c>
      <c r="F487" s="44">
        <v>0</v>
      </c>
      <c r="G487" s="44">
        <v>0</v>
      </c>
      <c r="H487" s="44">
        <v>8</v>
      </c>
      <c r="I487" s="44">
        <v>736</v>
      </c>
      <c r="J487" s="44">
        <v>3</v>
      </c>
      <c r="K487" s="44">
        <v>0</v>
      </c>
      <c r="L487" s="44">
        <v>0</v>
      </c>
      <c r="M487" s="44">
        <v>0</v>
      </c>
      <c r="N487" s="44">
        <v>0</v>
      </c>
      <c r="O487" s="44">
        <v>0</v>
      </c>
      <c r="P487" s="44">
        <v>0</v>
      </c>
      <c r="Q487" s="44">
        <v>0</v>
      </c>
      <c r="R487" s="44">
        <v>0</v>
      </c>
      <c r="S487" s="44">
        <v>0</v>
      </c>
      <c r="T487" s="44">
        <v>2</v>
      </c>
      <c r="U487" s="44">
        <v>0</v>
      </c>
    </row>
    <row r="488" spans="1:21" ht="17.25" customHeight="1" x14ac:dyDescent="0.25">
      <c r="A488" s="43" t="s">
        <v>377</v>
      </c>
      <c r="B488" s="44">
        <v>1207</v>
      </c>
      <c r="C488" s="44">
        <v>1082</v>
      </c>
      <c r="D488" s="44">
        <v>24551</v>
      </c>
      <c r="E488" s="44">
        <v>22142</v>
      </c>
      <c r="F488" s="44">
        <v>0</v>
      </c>
      <c r="G488" s="44">
        <v>0</v>
      </c>
      <c r="H488" s="44">
        <v>0</v>
      </c>
      <c r="I488" s="44">
        <v>1849</v>
      </c>
      <c r="J488" s="44">
        <v>529</v>
      </c>
      <c r="K488" s="44">
        <v>0</v>
      </c>
      <c r="L488" s="44">
        <v>7</v>
      </c>
      <c r="M488" s="44">
        <v>2</v>
      </c>
      <c r="N488" s="44">
        <v>0</v>
      </c>
      <c r="O488" s="44">
        <v>0</v>
      </c>
      <c r="P488" s="44">
        <v>0</v>
      </c>
      <c r="Q488" s="44">
        <v>20</v>
      </c>
      <c r="R488" s="44">
        <v>0</v>
      </c>
      <c r="S488" s="44">
        <v>0</v>
      </c>
      <c r="T488" s="44">
        <v>2</v>
      </c>
      <c r="U488" s="44">
        <v>0</v>
      </c>
    </row>
    <row r="489" spans="1:21" ht="17.25" customHeight="1" x14ac:dyDescent="0.25">
      <c r="A489" s="43" t="s">
        <v>378</v>
      </c>
      <c r="B489" s="44">
        <v>546</v>
      </c>
      <c r="C489" s="44">
        <v>767</v>
      </c>
      <c r="D489" s="44">
        <v>6736</v>
      </c>
      <c r="E489" s="44">
        <v>5686</v>
      </c>
      <c r="F489" s="44">
        <v>0</v>
      </c>
      <c r="G489" s="44">
        <v>0</v>
      </c>
      <c r="H489" s="44">
        <v>0</v>
      </c>
      <c r="I489" s="44">
        <v>1040</v>
      </c>
      <c r="J489" s="44">
        <v>0</v>
      </c>
      <c r="K489" s="44">
        <v>0</v>
      </c>
      <c r="L489" s="44">
        <v>0</v>
      </c>
      <c r="M489" s="44">
        <v>0</v>
      </c>
      <c r="N489" s="44">
        <v>0</v>
      </c>
      <c r="O489" s="44">
        <v>0</v>
      </c>
      <c r="P489" s="44">
        <v>0</v>
      </c>
      <c r="Q489" s="44">
        <v>10</v>
      </c>
      <c r="R489" s="44">
        <v>0</v>
      </c>
      <c r="S489" s="44">
        <v>0</v>
      </c>
      <c r="T489" s="44">
        <v>0</v>
      </c>
      <c r="U489" s="44">
        <v>0</v>
      </c>
    </row>
    <row r="490" spans="1:21" ht="17.25" customHeight="1" x14ac:dyDescent="0.25">
      <c r="A490" s="43" t="s">
        <v>379</v>
      </c>
      <c r="B490" s="44">
        <v>583</v>
      </c>
      <c r="C490" s="44">
        <v>663</v>
      </c>
      <c r="D490" s="44">
        <v>6935</v>
      </c>
      <c r="E490" s="44">
        <v>6189</v>
      </c>
      <c r="F490" s="44">
        <v>0</v>
      </c>
      <c r="G490" s="44">
        <v>0</v>
      </c>
      <c r="H490" s="44">
        <v>0</v>
      </c>
      <c r="I490" s="44">
        <v>722</v>
      </c>
      <c r="J490" s="44">
        <v>7</v>
      </c>
      <c r="K490" s="44">
        <v>0</v>
      </c>
      <c r="L490" s="44">
        <v>1</v>
      </c>
      <c r="M490" s="44">
        <v>1</v>
      </c>
      <c r="N490" s="44">
        <v>0</v>
      </c>
      <c r="O490" s="44">
        <v>0</v>
      </c>
      <c r="P490" s="44">
        <v>0</v>
      </c>
      <c r="Q490" s="44">
        <v>10</v>
      </c>
      <c r="R490" s="44">
        <v>0</v>
      </c>
      <c r="S490" s="44">
        <v>3</v>
      </c>
      <c r="T490" s="44">
        <v>2</v>
      </c>
      <c r="U490" s="44">
        <v>0</v>
      </c>
    </row>
    <row r="491" spans="1:21" ht="17.25" customHeight="1" x14ac:dyDescent="0.25">
      <c r="A491" s="43" t="s">
        <v>380</v>
      </c>
      <c r="B491" s="44">
        <v>1206</v>
      </c>
      <c r="C491" s="44">
        <v>644</v>
      </c>
      <c r="D491" s="44">
        <v>8852</v>
      </c>
      <c r="E491" s="44">
        <v>7875</v>
      </c>
      <c r="F491" s="44">
        <v>0</v>
      </c>
      <c r="G491" s="44">
        <v>0</v>
      </c>
      <c r="H491" s="44">
        <v>35</v>
      </c>
      <c r="I491" s="44">
        <v>937</v>
      </c>
      <c r="J491" s="44">
        <v>2</v>
      </c>
      <c r="K491" s="44">
        <v>0</v>
      </c>
      <c r="L491" s="44">
        <v>0</v>
      </c>
      <c r="M491" s="44">
        <v>3</v>
      </c>
      <c r="N491" s="44">
        <v>0</v>
      </c>
      <c r="O491" s="44">
        <v>0</v>
      </c>
      <c r="P491" s="44">
        <v>0</v>
      </c>
      <c r="Q491" s="44">
        <v>0</v>
      </c>
      <c r="R491" s="44">
        <v>0</v>
      </c>
      <c r="S491" s="44">
        <v>0</v>
      </c>
      <c r="T491" s="44">
        <v>0</v>
      </c>
      <c r="U491" s="44">
        <v>0</v>
      </c>
    </row>
    <row r="492" spans="1:21" ht="17.25" customHeight="1" x14ac:dyDescent="0.25">
      <c r="A492" s="43" t="s">
        <v>381</v>
      </c>
      <c r="B492" s="44">
        <v>917</v>
      </c>
      <c r="C492" s="44">
        <v>1722</v>
      </c>
      <c r="D492" s="44">
        <v>14268</v>
      </c>
      <c r="E492" s="44">
        <v>13014</v>
      </c>
      <c r="F492" s="44">
        <v>0</v>
      </c>
      <c r="G492" s="44">
        <v>0</v>
      </c>
      <c r="H492" s="44">
        <v>1</v>
      </c>
      <c r="I492" s="44">
        <v>1183</v>
      </c>
      <c r="J492" s="44">
        <v>64</v>
      </c>
      <c r="K492" s="44">
        <v>0</v>
      </c>
      <c r="L492" s="44">
        <v>0</v>
      </c>
      <c r="M492" s="44">
        <v>2</v>
      </c>
      <c r="N492" s="44">
        <v>0</v>
      </c>
      <c r="O492" s="44">
        <v>0</v>
      </c>
      <c r="P492" s="44">
        <v>0</v>
      </c>
      <c r="Q492" s="44">
        <v>0</v>
      </c>
      <c r="R492" s="44">
        <v>0</v>
      </c>
      <c r="S492" s="44">
        <v>2</v>
      </c>
      <c r="T492" s="44">
        <v>2</v>
      </c>
      <c r="U492" s="44">
        <v>0</v>
      </c>
    </row>
    <row r="493" spans="1:21" ht="17.25" customHeight="1" x14ac:dyDescent="0.25">
      <c r="A493" s="43" t="s">
        <v>382</v>
      </c>
      <c r="B493" s="44">
        <v>576</v>
      </c>
      <c r="C493" s="44">
        <v>536</v>
      </c>
      <c r="D493" s="44">
        <v>6484</v>
      </c>
      <c r="E493" s="44">
        <v>5553</v>
      </c>
      <c r="F493" s="44">
        <v>0</v>
      </c>
      <c r="G493" s="44">
        <v>0</v>
      </c>
      <c r="H493" s="44">
        <v>42</v>
      </c>
      <c r="I493" s="44">
        <v>868</v>
      </c>
      <c r="J493" s="44">
        <v>15</v>
      </c>
      <c r="K493" s="44">
        <v>0</v>
      </c>
      <c r="L493" s="44">
        <v>1</v>
      </c>
      <c r="M493" s="44">
        <v>2</v>
      </c>
      <c r="N493" s="44">
        <v>2</v>
      </c>
      <c r="O493" s="44">
        <v>0</v>
      </c>
      <c r="P493" s="44">
        <v>0</v>
      </c>
      <c r="Q493" s="44">
        <v>0</v>
      </c>
      <c r="R493" s="44">
        <v>0</v>
      </c>
      <c r="S493" s="44">
        <v>1</v>
      </c>
      <c r="T493" s="44">
        <v>0</v>
      </c>
      <c r="U493" s="44">
        <v>0</v>
      </c>
    </row>
    <row r="494" spans="1:21" ht="17.25" customHeight="1" x14ac:dyDescent="0.25">
      <c r="A494" s="43" t="s">
        <v>383</v>
      </c>
      <c r="B494" s="44">
        <v>603</v>
      </c>
      <c r="C494" s="44">
        <v>678</v>
      </c>
      <c r="D494" s="44">
        <v>9482</v>
      </c>
      <c r="E494" s="44">
        <v>8789</v>
      </c>
      <c r="F494" s="44">
        <v>0</v>
      </c>
      <c r="G494" s="44">
        <v>0</v>
      </c>
      <c r="H494" s="44">
        <v>12</v>
      </c>
      <c r="I494" s="44">
        <v>674</v>
      </c>
      <c r="J494" s="44">
        <v>1</v>
      </c>
      <c r="K494" s="44">
        <v>0</v>
      </c>
      <c r="L494" s="44">
        <v>0</v>
      </c>
      <c r="M494" s="44">
        <v>4</v>
      </c>
      <c r="N494" s="44">
        <v>0</v>
      </c>
      <c r="O494" s="44">
        <v>0</v>
      </c>
      <c r="P494" s="44">
        <v>0</v>
      </c>
      <c r="Q494" s="44">
        <v>0</v>
      </c>
      <c r="R494" s="44">
        <v>0</v>
      </c>
      <c r="S494" s="44">
        <v>0</v>
      </c>
      <c r="T494" s="44">
        <v>2</v>
      </c>
      <c r="U494" s="44">
        <v>0</v>
      </c>
    </row>
    <row r="495" spans="1:21" ht="17.25" customHeight="1" x14ac:dyDescent="0.25">
      <c r="A495" s="43" t="s">
        <v>384</v>
      </c>
      <c r="B495" s="44">
        <v>699</v>
      </c>
      <c r="C495" s="44">
        <v>2360</v>
      </c>
      <c r="D495" s="44">
        <v>9165</v>
      </c>
      <c r="E495" s="44">
        <v>8207</v>
      </c>
      <c r="F495" s="44">
        <v>5</v>
      </c>
      <c r="G495" s="44">
        <v>0</v>
      </c>
      <c r="H495" s="44">
        <v>71</v>
      </c>
      <c r="I495" s="44">
        <v>857</v>
      </c>
      <c r="J495" s="44">
        <v>11</v>
      </c>
      <c r="K495" s="44">
        <v>0</v>
      </c>
      <c r="L495" s="44">
        <v>1</v>
      </c>
      <c r="M495" s="44">
        <v>2</v>
      </c>
      <c r="N495" s="44">
        <v>4</v>
      </c>
      <c r="O495" s="44">
        <v>0</v>
      </c>
      <c r="P495" s="44">
        <v>0</v>
      </c>
      <c r="Q495" s="44">
        <v>0</v>
      </c>
      <c r="R495" s="44">
        <v>0</v>
      </c>
      <c r="S495" s="44">
        <v>5</v>
      </c>
      <c r="T495" s="44">
        <v>2</v>
      </c>
      <c r="U495" s="44">
        <v>0</v>
      </c>
    </row>
    <row r="496" spans="1:21" ht="17.25" customHeight="1" x14ac:dyDescent="0.25">
      <c r="A496" s="42" t="s">
        <v>906</v>
      </c>
      <c r="B496" s="42">
        <f>SUM(B497:B518)</f>
        <v>18210</v>
      </c>
      <c r="C496" s="42">
        <f t="shared" ref="C496:U496" si="34">SUM(C497:C518)</f>
        <v>19360</v>
      </c>
      <c r="D496" s="42">
        <f t="shared" si="34"/>
        <v>280235</v>
      </c>
      <c r="E496" s="42">
        <f t="shared" si="34"/>
        <v>243263</v>
      </c>
      <c r="F496" s="42">
        <f t="shared" si="34"/>
        <v>0</v>
      </c>
      <c r="G496" s="42">
        <f t="shared" si="34"/>
        <v>0</v>
      </c>
      <c r="H496" s="42">
        <f t="shared" si="34"/>
        <v>548</v>
      </c>
      <c r="I496" s="42">
        <f t="shared" si="34"/>
        <v>35475</v>
      </c>
      <c r="J496" s="42">
        <f t="shared" si="34"/>
        <v>732</v>
      </c>
      <c r="K496" s="42">
        <f t="shared" si="34"/>
        <v>0</v>
      </c>
      <c r="L496" s="42">
        <f t="shared" si="34"/>
        <v>20</v>
      </c>
      <c r="M496" s="42">
        <f t="shared" si="34"/>
        <v>115</v>
      </c>
      <c r="N496" s="42">
        <f t="shared" si="34"/>
        <v>10</v>
      </c>
      <c r="O496" s="42">
        <f t="shared" si="34"/>
        <v>0</v>
      </c>
      <c r="P496" s="42">
        <f t="shared" si="34"/>
        <v>0</v>
      </c>
      <c r="Q496" s="42">
        <f t="shared" si="34"/>
        <v>0</v>
      </c>
      <c r="R496" s="42">
        <f t="shared" si="34"/>
        <v>0</v>
      </c>
      <c r="S496" s="42">
        <f t="shared" si="34"/>
        <v>9</v>
      </c>
      <c r="T496" s="42">
        <f t="shared" si="34"/>
        <v>63</v>
      </c>
      <c r="U496" s="42">
        <f t="shared" si="34"/>
        <v>0</v>
      </c>
    </row>
    <row r="497" spans="1:21" ht="17.25" customHeight="1" x14ac:dyDescent="0.25">
      <c r="A497" s="43" t="s">
        <v>386</v>
      </c>
      <c r="B497" s="44">
        <v>521</v>
      </c>
      <c r="C497" s="44">
        <v>926</v>
      </c>
      <c r="D497" s="44">
        <v>5992</v>
      </c>
      <c r="E497" s="44">
        <v>5099</v>
      </c>
      <c r="F497" s="44">
        <v>0</v>
      </c>
      <c r="G497" s="44">
        <v>0</v>
      </c>
      <c r="H497" s="44">
        <v>1</v>
      </c>
      <c r="I497" s="44">
        <v>886</v>
      </c>
      <c r="J497" s="44">
        <v>3</v>
      </c>
      <c r="K497" s="44">
        <v>0</v>
      </c>
      <c r="L497" s="44">
        <v>0</v>
      </c>
      <c r="M497" s="44">
        <v>0</v>
      </c>
      <c r="N497" s="44">
        <v>0</v>
      </c>
      <c r="O497" s="44">
        <v>0</v>
      </c>
      <c r="P497" s="44">
        <v>0</v>
      </c>
      <c r="Q497" s="44">
        <v>0</v>
      </c>
      <c r="R497" s="44">
        <v>0</v>
      </c>
      <c r="S497" s="44">
        <v>0</v>
      </c>
      <c r="T497" s="44">
        <v>3</v>
      </c>
      <c r="U497" s="44">
        <v>0</v>
      </c>
    </row>
    <row r="498" spans="1:21" ht="17.25" customHeight="1" x14ac:dyDescent="0.25">
      <c r="A498" s="43" t="s">
        <v>387</v>
      </c>
      <c r="B498" s="44">
        <v>1439</v>
      </c>
      <c r="C498" s="44">
        <v>1221</v>
      </c>
      <c r="D498" s="44">
        <v>23584</v>
      </c>
      <c r="E498" s="44">
        <v>20666</v>
      </c>
      <c r="F498" s="44">
        <v>0</v>
      </c>
      <c r="G498" s="44">
        <v>0</v>
      </c>
      <c r="H498" s="44">
        <v>291</v>
      </c>
      <c r="I498" s="44">
        <v>2339</v>
      </c>
      <c r="J498" s="44">
        <v>265</v>
      </c>
      <c r="K498" s="44">
        <v>0</v>
      </c>
      <c r="L498" s="44">
        <v>2</v>
      </c>
      <c r="M498" s="44">
        <v>7</v>
      </c>
      <c r="N498" s="44">
        <v>8</v>
      </c>
      <c r="O498" s="44">
        <v>0</v>
      </c>
      <c r="P498" s="44">
        <v>0</v>
      </c>
      <c r="Q498" s="44">
        <v>0</v>
      </c>
      <c r="R498" s="44">
        <v>0</v>
      </c>
      <c r="S498" s="44">
        <v>3</v>
      </c>
      <c r="T498" s="44">
        <v>3</v>
      </c>
      <c r="U498" s="44">
        <v>0</v>
      </c>
    </row>
    <row r="499" spans="1:21" ht="17.25" customHeight="1" x14ac:dyDescent="0.25">
      <c r="A499" s="43" t="s">
        <v>388</v>
      </c>
      <c r="B499" s="44">
        <v>820</v>
      </c>
      <c r="C499" s="44">
        <v>1061</v>
      </c>
      <c r="D499" s="44">
        <v>12346</v>
      </c>
      <c r="E499" s="44">
        <v>9271</v>
      </c>
      <c r="F499" s="44">
        <v>0</v>
      </c>
      <c r="G499" s="44">
        <v>0</v>
      </c>
      <c r="H499" s="44">
        <v>0</v>
      </c>
      <c r="I499" s="44">
        <v>3070</v>
      </c>
      <c r="J499" s="44">
        <v>2</v>
      </c>
      <c r="K499" s="44">
        <v>0</v>
      </c>
      <c r="L499" s="44">
        <v>0</v>
      </c>
      <c r="M499" s="44">
        <v>0</v>
      </c>
      <c r="N499" s="44">
        <v>0</v>
      </c>
      <c r="O499" s="44">
        <v>0</v>
      </c>
      <c r="P499" s="44">
        <v>0</v>
      </c>
      <c r="Q499" s="44">
        <v>0</v>
      </c>
      <c r="R499" s="44">
        <v>0</v>
      </c>
      <c r="S499" s="44">
        <v>0</v>
      </c>
      <c r="T499" s="44">
        <v>3</v>
      </c>
      <c r="U499" s="44">
        <v>0</v>
      </c>
    </row>
    <row r="500" spans="1:21" ht="17.25" customHeight="1" x14ac:dyDescent="0.25">
      <c r="A500" s="43" t="s">
        <v>389</v>
      </c>
      <c r="B500" s="44">
        <v>1348</v>
      </c>
      <c r="C500" s="44">
        <v>762</v>
      </c>
      <c r="D500" s="44">
        <v>20759</v>
      </c>
      <c r="E500" s="44">
        <v>17845</v>
      </c>
      <c r="F500" s="44">
        <v>0</v>
      </c>
      <c r="G500" s="44">
        <v>0</v>
      </c>
      <c r="H500" s="44">
        <v>7</v>
      </c>
      <c r="I500" s="44">
        <v>2883</v>
      </c>
      <c r="J500" s="44">
        <v>12</v>
      </c>
      <c r="K500" s="44">
        <v>0</v>
      </c>
      <c r="L500" s="44">
        <v>1</v>
      </c>
      <c r="M500" s="44">
        <v>8</v>
      </c>
      <c r="N500" s="44">
        <v>0</v>
      </c>
      <c r="O500" s="44">
        <v>0</v>
      </c>
      <c r="P500" s="44">
        <v>0</v>
      </c>
      <c r="Q500" s="44">
        <v>0</v>
      </c>
      <c r="R500" s="44">
        <v>0</v>
      </c>
      <c r="S500" s="44">
        <v>0</v>
      </c>
      <c r="T500" s="44">
        <v>3</v>
      </c>
      <c r="U500" s="44">
        <v>0</v>
      </c>
    </row>
    <row r="501" spans="1:21" ht="17.25" customHeight="1" x14ac:dyDescent="0.25">
      <c r="A501" s="43" t="s">
        <v>390</v>
      </c>
      <c r="B501" s="44">
        <v>600</v>
      </c>
      <c r="C501" s="44">
        <v>1142</v>
      </c>
      <c r="D501" s="44">
        <v>8162</v>
      </c>
      <c r="E501" s="44">
        <v>6742</v>
      </c>
      <c r="F501" s="44">
        <v>0</v>
      </c>
      <c r="G501" s="44">
        <v>0</v>
      </c>
      <c r="H501" s="44">
        <v>3</v>
      </c>
      <c r="I501" s="44">
        <v>1411</v>
      </c>
      <c r="J501" s="44">
        <v>2</v>
      </c>
      <c r="K501" s="44">
        <v>0</v>
      </c>
      <c r="L501" s="44">
        <v>0</v>
      </c>
      <c r="M501" s="44">
        <v>1</v>
      </c>
      <c r="N501" s="44">
        <v>0</v>
      </c>
      <c r="O501" s="44">
        <v>0</v>
      </c>
      <c r="P501" s="44">
        <v>0</v>
      </c>
      <c r="Q501" s="44">
        <v>0</v>
      </c>
      <c r="R501" s="44">
        <v>0</v>
      </c>
      <c r="S501" s="44">
        <v>0</v>
      </c>
      <c r="T501" s="44">
        <v>3</v>
      </c>
      <c r="U501" s="44">
        <v>0</v>
      </c>
    </row>
    <row r="502" spans="1:21" ht="17.25" customHeight="1" x14ac:dyDescent="0.25">
      <c r="A502" s="43" t="s">
        <v>391</v>
      </c>
      <c r="B502" s="44">
        <v>793</v>
      </c>
      <c r="C502" s="44">
        <v>1267</v>
      </c>
      <c r="D502" s="44">
        <v>5660</v>
      </c>
      <c r="E502" s="44">
        <v>3644</v>
      </c>
      <c r="F502" s="44">
        <v>0</v>
      </c>
      <c r="G502" s="44">
        <v>0</v>
      </c>
      <c r="H502" s="44">
        <v>0</v>
      </c>
      <c r="I502" s="44">
        <v>2005</v>
      </c>
      <c r="J502" s="44">
        <v>2</v>
      </c>
      <c r="K502" s="44">
        <v>0</v>
      </c>
      <c r="L502" s="44">
        <v>5</v>
      </c>
      <c r="M502" s="44">
        <v>1</v>
      </c>
      <c r="N502" s="44">
        <v>0</v>
      </c>
      <c r="O502" s="44">
        <v>0</v>
      </c>
      <c r="P502" s="44">
        <v>0</v>
      </c>
      <c r="Q502" s="44">
        <v>0</v>
      </c>
      <c r="R502" s="44">
        <v>0</v>
      </c>
      <c r="S502" s="44">
        <v>0</v>
      </c>
      <c r="T502" s="44">
        <v>3</v>
      </c>
      <c r="U502" s="44">
        <v>0</v>
      </c>
    </row>
    <row r="503" spans="1:21" ht="17.25" customHeight="1" x14ac:dyDescent="0.25">
      <c r="A503" s="43" t="s">
        <v>392</v>
      </c>
      <c r="B503" s="44">
        <v>458</v>
      </c>
      <c r="C503" s="44">
        <v>497</v>
      </c>
      <c r="D503" s="44">
        <v>14142</v>
      </c>
      <c r="E503" s="44">
        <v>12887</v>
      </c>
      <c r="F503" s="44">
        <v>0</v>
      </c>
      <c r="G503" s="44">
        <v>0</v>
      </c>
      <c r="H503" s="44">
        <v>3</v>
      </c>
      <c r="I503" s="44">
        <v>1169</v>
      </c>
      <c r="J503" s="44">
        <v>5</v>
      </c>
      <c r="K503" s="44">
        <v>0</v>
      </c>
      <c r="L503" s="44">
        <v>2</v>
      </c>
      <c r="M503" s="44">
        <v>71</v>
      </c>
      <c r="N503" s="44">
        <v>1</v>
      </c>
      <c r="O503" s="44">
        <v>0</v>
      </c>
      <c r="P503" s="44">
        <v>0</v>
      </c>
      <c r="Q503" s="44">
        <v>0</v>
      </c>
      <c r="R503" s="44">
        <v>0</v>
      </c>
      <c r="S503" s="44">
        <v>1</v>
      </c>
      <c r="T503" s="44">
        <v>3</v>
      </c>
      <c r="U503" s="44">
        <v>0</v>
      </c>
    </row>
    <row r="504" spans="1:21" ht="17.25" customHeight="1" x14ac:dyDescent="0.25">
      <c r="A504" s="43" t="s">
        <v>393</v>
      </c>
      <c r="B504" s="44">
        <v>719</v>
      </c>
      <c r="C504" s="44">
        <v>1120</v>
      </c>
      <c r="D504" s="44">
        <v>9477</v>
      </c>
      <c r="E504" s="44">
        <v>8392</v>
      </c>
      <c r="F504" s="44">
        <v>0</v>
      </c>
      <c r="G504" s="44">
        <v>0</v>
      </c>
      <c r="H504" s="44">
        <v>1</v>
      </c>
      <c r="I504" s="44">
        <v>1075</v>
      </c>
      <c r="J504" s="44">
        <v>5</v>
      </c>
      <c r="K504" s="44">
        <v>0</v>
      </c>
      <c r="L504" s="44">
        <v>0</v>
      </c>
      <c r="M504" s="44">
        <v>1</v>
      </c>
      <c r="N504" s="44">
        <v>0</v>
      </c>
      <c r="O504" s="44">
        <v>0</v>
      </c>
      <c r="P504" s="44">
        <v>0</v>
      </c>
      <c r="Q504" s="44">
        <v>0</v>
      </c>
      <c r="R504" s="44">
        <v>0</v>
      </c>
      <c r="S504" s="44">
        <v>0</v>
      </c>
      <c r="T504" s="44">
        <v>3</v>
      </c>
      <c r="U504" s="44">
        <v>0</v>
      </c>
    </row>
    <row r="505" spans="1:21" ht="17.25" customHeight="1" x14ac:dyDescent="0.25">
      <c r="A505" s="43" t="s">
        <v>394</v>
      </c>
      <c r="B505" s="44">
        <v>732</v>
      </c>
      <c r="C505" s="44">
        <v>1438</v>
      </c>
      <c r="D505" s="44">
        <v>7055</v>
      </c>
      <c r="E505" s="44">
        <v>6240</v>
      </c>
      <c r="F505" s="44">
        <v>0</v>
      </c>
      <c r="G505" s="44">
        <v>0</v>
      </c>
      <c r="H505" s="44">
        <v>2</v>
      </c>
      <c r="I505" s="44">
        <v>809</v>
      </c>
      <c r="J505" s="44">
        <v>1</v>
      </c>
      <c r="K505" s="44">
        <v>0</v>
      </c>
      <c r="L505" s="44">
        <v>0</v>
      </c>
      <c r="M505" s="44">
        <v>0</v>
      </c>
      <c r="N505" s="44">
        <v>0</v>
      </c>
      <c r="O505" s="44">
        <v>0</v>
      </c>
      <c r="P505" s="44">
        <v>0</v>
      </c>
      <c r="Q505" s="44">
        <v>0</v>
      </c>
      <c r="R505" s="44">
        <v>0</v>
      </c>
      <c r="S505" s="44">
        <v>0</v>
      </c>
      <c r="T505" s="44">
        <v>3</v>
      </c>
      <c r="U505" s="44">
        <v>0</v>
      </c>
    </row>
    <row r="506" spans="1:21" ht="17.25" customHeight="1" x14ac:dyDescent="0.25">
      <c r="A506" s="43" t="s">
        <v>395</v>
      </c>
      <c r="B506" s="44">
        <v>1308</v>
      </c>
      <c r="C506" s="44">
        <v>1497</v>
      </c>
      <c r="D506" s="44">
        <v>28887</v>
      </c>
      <c r="E506" s="44">
        <v>24380</v>
      </c>
      <c r="F506" s="44">
        <v>0</v>
      </c>
      <c r="G506" s="44">
        <v>0</v>
      </c>
      <c r="H506" s="44">
        <v>4</v>
      </c>
      <c r="I506" s="44">
        <v>4429</v>
      </c>
      <c r="J506" s="44">
        <v>68</v>
      </c>
      <c r="K506" s="44">
        <v>0</v>
      </c>
      <c r="L506" s="44">
        <v>0</v>
      </c>
      <c r="M506" s="44">
        <v>3</v>
      </c>
      <c r="N506" s="44">
        <v>0</v>
      </c>
      <c r="O506" s="44">
        <v>0</v>
      </c>
      <c r="P506" s="44">
        <v>0</v>
      </c>
      <c r="Q506" s="44">
        <v>0</v>
      </c>
      <c r="R506" s="44">
        <v>0</v>
      </c>
      <c r="S506" s="44">
        <v>0</v>
      </c>
      <c r="T506" s="44">
        <v>3</v>
      </c>
      <c r="U506" s="44">
        <v>0</v>
      </c>
    </row>
    <row r="507" spans="1:21" ht="17.25" customHeight="1" x14ac:dyDescent="0.25">
      <c r="A507" s="43" t="s">
        <v>396</v>
      </c>
      <c r="B507" s="44">
        <v>858</v>
      </c>
      <c r="C507" s="44">
        <v>1025</v>
      </c>
      <c r="D507" s="44">
        <v>14009</v>
      </c>
      <c r="E507" s="44">
        <v>11770</v>
      </c>
      <c r="F507" s="44">
        <v>0</v>
      </c>
      <c r="G507" s="44">
        <v>0</v>
      </c>
      <c r="H507" s="44">
        <v>0</v>
      </c>
      <c r="I507" s="44">
        <v>2203</v>
      </c>
      <c r="J507" s="44">
        <v>31</v>
      </c>
      <c r="K507" s="44">
        <v>0</v>
      </c>
      <c r="L507" s="44">
        <v>1</v>
      </c>
      <c r="M507" s="44">
        <v>1</v>
      </c>
      <c r="N507" s="44">
        <v>0</v>
      </c>
      <c r="O507" s="44">
        <v>0</v>
      </c>
      <c r="P507" s="44">
        <v>0</v>
      </c>
      <c r="Q507" s="44">
        <v>0</v>
      </c>
      <c r="R507" s="44">
        <v>0</v>
      </c>
      <c r="S507" s="44">
        <v>0</v>
      </c>
      <c r="T507" s="44">
        <v>3</v>
      </c>
      <c r="U507" s="44">
        <v>0</v>
      </c>
    </row>
    <row r="508" spans="1:21" ht="17.25" customHeight="1" x14ac:dyDescent="0.25">
      <c r="A508" s="43" t="s">
        <v>397</v>
      </c>
      <c r="B508" s="44">
        <v>683</v>
      </c>
      <c r="C508" s="44">
        <v>528</v>
      </c>
      <c r="D508" s="44">
        <v>5602</v>
      </c>
      <c r="E508" s="44">
        <v>4197</v>
      </c>
      <c r="F508" s="44">
        <v>0</v>
      </c>
      <c r="G508" s="44">
        <v>0</v>
      </c>
      <c r="H508" s="44">
        <v>0</v>
      </c>
      <c r="I508" s="44">
        <v>1401</v>
      </c>
      <c r="J508" s="44">
        <v>1</v>
      </c>
      <c r="K508" s="44">
        <v>0</v>
      </c>
      <c r="L508" s="44">
        <v>0</v>
      </c>
      <c r="M508" s="44">
        <v>0</v>
      </c>
      <c r="N508" s="44">
        <v>0</v>
      </c>
      <c r="O508" s="44">
        <v>0</v>
      </c>
      <c r="P508" s="44">
        <v>0</v>
      </c>
      <c r="Q508" s="44">
        <v>0</v>
      </c>
      <c r="R508" s="44">
        <v>0</v>
      </c>
      <c r="S508" s="44">
        <v>0</v>
      </c>
      <c r="T508" s="44">
        <v>3</v>
      </c>
      <c r="U508" s="44">
        <v>0</v>
      </c>
    </row>
    <row r="509" spans="1:21" ht="17.25" customHeight="1" x14ac:dyDescent="0.25">
      <c r="A509" s="43" t="s">
        <v>398</v>
      </c>
      <c r="B509" s="44">
        <v>529</v>
      </c>
      <c r="C509" s="44">
        <v>0</v>
      </c>
      <c r="D509" s="44">
        <v>6127</v>
      </c>
      <c r="E509" s="44">
        <v>4790</v>
      </c>
      <c r="F509" s="44">
        <v>0</v>
      </c>
      <c r="G509" s="44">
        <v>0</v>
      </c>
      <c r="H509" s="44">
        <v>1</v>
      </c>
      <c r="I509" s="44">
        <v>1332</v>
      </c>
      <c r="J509" s="44">
        <v>1</v>
      </c>
      <c r="K509" s="44">
        <v>0</v>
      </c>
      <c r="L509" s="44">
        <v>0</v>
      </c>
      <c r="M509" s="44">
        <v>0</v>
      </c>
      <c r="N509" s="44">
        <v>0</v>
      </c>
      <c r="O509" s="44">
        <v>0</v>
      </c>
      <c r="P509" s="44">
        <v>0</v>
      </c>
      <c r="Q509" s="44">
        <v>0</v>
      </c>
      <c r="R509" s="44">
        <v>0</v>
      </c>
      <c r="S509" s="44">
        <v>0</v>
      </c>
      <c r="T509" s="44">
        <v>3</v>
      </c>
      <c r="U509" s="44">
        <v>0</v>
      </c>
    </row>
    <row r="510" spans="1:21" ht="17.25" customHeight="1" x14ac:dyDescent="0.25">
      <c r="A510" s="43" t="s">
        <v>399</v>
      </c>
      <c r="B510" s="44">
        <v>2485</v>
      </c>
      <c r="C510" s="44">
        <v>1748</v>
      </c>
      <c r="D510" s="44">
        <v>66853</v>
      </c>
      <c r="E510" s="44">
        <v>61973</v>
      </c>
      <c r="F510" s="44">
        <v>0</v>
      </c>
      <c r="G510" s="44">
        <v>0</v>
      </c>
      <c r="H510" s="44">
        <v>226</v>
      </c>
      <c r="I510" s="44">
        <v>4393</v>
      </c>
      <c r="J510" s="44">
        <v>235</v>
      </c>
      <c r="K510" s="44">
        <v>0</v>
      </c>
      <c r="L510" s="44">
        <v>5</v>
      </c>
      <c r="M510" s="44">
        <v>14</v>
      </c>
      <c r="N510" s="44">
        <v>1</v>
      </c>
      <c r="O510" s="44">
        <v>0</v>
      </c>
      <c r="P510" s="44">
        <v>0</v>
      </c>
      <c r="Q510" s="44">
        <v>0</v>
      </c>
      <c r="R510" s="44">
        <v>0</v>
      </c>
      <c r="S510" s="44">
        <v>3</v>
      </c>
      <c r="T510" s="44">
        <v>3</v>
      </c>
      <c r="U510" s="44">
        <v>0</v>
      </c>
    </row>
    <row r="511" spans="1:21" ht="17.25" customHeight="1" x14ac:dyDescent="0.25">
      <c r="A511" s="43" t="s">
        <v>400</v>
      </c>
      <c r="B511" s="44">
        <v>250</v>
      </c>
      <c r="C511" s="44">
        <v>220</v>
      </c>
      <c r="D511" s="44">
        <v>3835</v>
      </c>
      <c r="E511" s="44">
        <v>3835</v>
      </c>
      <c r="F511" s="44">
        <v>0</v>
      </c>
      <c r="G511" s="44">
        <v>0</v>
      </c>
      <c r="H511" s="44">
        <v>0</v>
      </c>
      <c r="I511" s="44">
        <v>0</v>
      </c>
      <c r="J511" s="44">
        <v>0</v>
      </c>
      <c r="K511" s="44">
        <v>0</v>
      </c>
      <c r="L511" s="44">
        <v>0</v>
      </c>
      <c r="M511" s="44">
        <v>0</v>
      </c>
      <c r="N511" s="44">
        <v>0</v>
      </c>
      <c r="O511" s="44">
        <v>0</v>
      </c>
      <c r="P511" s="44">
        <v>0</v>
      </c>
      <c r="Q511" s="44">
        <v>0</v>
      </c>
      <c r="R511" s="44">
        <v>0</v>
      </c>
      <c r="S511" s="44">
        <v>0</v>
      </c>
      <c r="T511" s="44">
        <v>0</v>
      </c>
      <c r="U511" s="44">
        <v>0</v>
      </c>
    </row>
    <row r="512" spans="1:21" ht="17.25" customHeight="1" x14ac:dyDescent="0.25">
      <c r="A512" s="43" t="s">
        <v>401</v>
      </c>
      <c r="B512" s="44">
        <v>410</v>
      </c>
      <c r="C512" s="44">
        <v>469</v>
      </c>
      <c r="D512" s="44">
        <v>4200</v>
      </c>
      <c r="E512" s="44">
        <v>3641</v>
      </c>
      <c r="F512" s="44">
        <v>0</v>
      </c>
      <c r="G512" s="44">
        <v>0</v>
      </c>
      <c r="H512" s="44">
        <v>3</v>
      </c>
      <c r="I512" s="44">
        <v>528</v>
      </c>
      <c r="J512" s="44">
        <v>25</v>
      </c>
      <c r="K512" s="44">
        <v>0</v>
      </c>
      <c r="L512" s="44">
        <v>0</v>
      </c>
      <c r="M512" s="44">
        <v>0</v>
      </c>
      <c r="N512" s="44">
        <v>0</v>
      </c>
      <c r="O512" s="44">
        <v>0</v>
      </c>
      <c r="P512" s="44">
        <v>0</v>
      </c>
      <c r="Q512" s="44">
        <v>0</v>
      </c>
      <c r="R512" s="44">
        <v>0</v>
      </c>
      <c r="S512" s="44">
        <v>0</v>
      </c>
      <c r="T512" s="44">
        <v>3</v>
      </c>
      <c r="U512" s="44">
        <v>0</v>
      </c>
    </row>
    <row r="513" spans="1:21" ht="17.25" customHeight="1" x14ac:dyDescent="0.25">
      <c r="A513" s="43" t="s">
        <v>402</v>
      </c>
      <c r="B513" s="44">
        <v>702</v>
      </c>
      <c r="C513" s="44">
        <v>1048</v>
      </c>
      <c r="D513" s="44">
        <v>8827</v>
      </c>
      <c r="E513" s="44">
        <v>7108</v>
      </c>
      <c r="F513" s="44">
        <v>0</v>
      </c>
      <c r="G513" s="44">
        <v>0</v>
      </c>
      <c r="H513" s="44">
        <v>3</v>
      </c>
      <c r="I513" s="44">
        <v>1669</v>
      </c>
      <c r="J513" s="44">
        <v>40</v>
      </c>
      <c r="K513" s="44">
        <v>0</v>
      </c>
      <c r="L513" s="44">
        <v>2</v>
      </c>
      <c r="M513" s="44">
        <v>0</v>
      </c>
      <c r="N513" s="44">
        <v>0</v>
      </c>
      <c r="O513" s="44">
        <v>0</v>
      </c>
      <c r="P513" s="44">
        <v>0</v>
      </c>
      <c r="Q513" s="44">
        <v>0</v>
      </c>
      <c r="R513" s="44">
        <v>0</v>
      </c>
      <c r="S513" s="44">
        <v>2</v>
      </c>
      <c r="T513" s="44">
        <v>3</v>
      </c>
      <c r="U513" s="44">
        <v>0</v>
      </c>
    </row>
    <row r="514" spans="1:21" ht="17.25" customHeight="1" x14ac:dyDescent="0.25">
      <c r="A514" s="43" t="s">
        <v>403</v>
      </c>
      <c r="B514" s="44">
        <v>515</v>
      </c>
      <c r="C514" s="44">
        <v>457</v>
      </c>
      <c r="D514" s="44">
        <v>5169</v>
      </c>
      <c r="E514" s="44">
        <v>4333</v>
      </c>
      <c r="F514" s="44">
        <v>0</v>
      </c>
      <c r="G514" s="44">
        <v>0</v>
      </c>
      <c r="H514" s="44">
        <v>3</v>
      </c>
      <c r="I514" s="44">
        <v>829</v>
      </c>
      <c r="J514" s="44">
        <v>1</v>
      </c>
      <c r="K514" s="44">
        <v>0</v>
      </c>
      <c r="L514" s="44">
        <v>0</v>
      </c>
      <c r="M514" s="44">
        <v>0</v>
      </c>
      <c r="N514" s="44">
        <v>0</v>
      </c>
      <c r="O514" s="44">
        <v>0</v>
      </c>
      <c r="P514" s="44">
        <v>0</v>
      </c>
      <c r="Q514" s="44">
        <v>0</v>
      </c>
      <c r="R514" s="44">
        <v>0</v>
      </c>
      <c r="S514" s="44">
        <v>0</v>
      </c>
      <c r="T514" s="44">
        <v>3</v>
      </c>
      <c r="U514" s="44">
        <v>0</v>
      </c>
    </row>
    <row r="515" spans="1:21" ht="17.25" customHeight="1" x14ac:dyDescent="0.25">
      <c r="A515" s="43" t="s">
        <v>404</v>
      </c>
      <c r="B515" s="44">
        <v>919</v>
      </c>
      <c r="C515" s="44">
        <v>708</v>
      </c>
      <c r="D515" s="44">
        <v>8121</v>
      </c>
      <c r="E515" s="44">
        <v>6942</v>
      </c>
      <c r="F515" s="44">
        <v>0</v>
      </c>
      <c r="G515" s="44">
        <v>0</v>
      </c>
      <c r="H515" s="44">
        <v>0</v>
      </c>
      <c r="I515" s="44">
        <v>1145</v>
      </c>
      <c r="J515" s="44">
        <v>29</v>
      </c>
      <c r="K515" s="44">
        <v>0</v>
      </c>
      <c r="L515" s="44">
        <v>0</v>
      </c>
      <c r="M515" s="44">
        <v>2</v>
      </c>
      <c r="N515" s="44">
        <v>0</v>
      </c>
      <c r="O515" s="44">
        <v>0</v>
      </c>
      <c r="P515" s="44">
        <v>0</v>
      </c>
      <c r="Q515" s="44">
        <v>0</v>
      </c>
      <c r="R515" s="44">
        <v>0</v>
      </c>
      <c r="S515" s="44">
        <v>0</v>
      </c>
      <c r="T515" s="44">
        <v>3</v>
      </c>
      <c r="U515" s="44">
        <v>0</v>
      </c>
    </row>
    <row r="516" spans="1:21" ht="17.25" customHeight="1" x14ac:dyDescent="0.25">
      <c r="A516" s="43" t="s">
        <v>405</v>
      </c>
      <c r="B516" s="44">
        <v>592</v>
      </c>
      <c r="C516" s="44">
        <v>567</v>
      </c>
      <c r="D516" s="44">
        <v>7078</v>
      </c>
      <c r="E516" s="44">
        <v>6058</v>
      </c>
      <c r="F516" s="44">
        <v>0</v>
      </c>
      <c r="G516" s="44">
        <v>0</v>
      </c>
      <c r="H516" s="44">
        <v>0</v>
      </c>
      <c r="I516" s="44">
        <v>1015</v>
      </c>
      <c r="J516" s="44">
        <v>2</v>
      </c>
      <c r="K516" s="44">
        <v>0</v>
      </c>
      <c r="L516" s="44">
        <v>0</v>
      </c>
      <c r="M516" s="44">
        <v>0</v>
      </c>
      <c r="N516" s="44">
        <v>0</v>
      </c>
      <c r="O516" s="44">
        <v>0</v>
      </c>
      <c r="P516" s="44">
        <v>0</v>
      </c>
      <c r="Q516" s="44">
        <v>0</v>
      </c>
      <c r="R516" s="44">
        <v>0</v>
      </c>
      <c r="S516" s="44">
        <v>0</v>
      </c>
      <c r="T516" s="44">
        <v>3</v>
      </c>
      <c r="U516" s="44">
        <v>0</v>
      </c>
    </row>
    <row r="517" spans="1:21" ht="17.25" customHeight="1" x14ac:dyDescent="0.25">
      <c r="A517" s="43" t="s">
        <v>406</v>
      </c>
      <c r="B517" s="44">
        <v>1136</v>
      </c>
      <c r="C517" s="44">
        <v>1111</v>
      </c>
      <c r="D517" s="44">
        <v>10906</v>
      </c>
      <c r="E517" s="44">
        <v>10355</v>
      </c>
      <c r="F517" s="44">
        <v>0</v>
      </c>
      <c r="G517" s="44">
        <v>0</v>
      </c>
      <c r="H517" s="44">
        <v>0</v>
      </c>
      <c r="I517" s="44">
        <v>541</v>
      </c>
      <c r="J517" s="44">
        <v>1</v>
      </c>
      <c r="K517" s="44">
        <v>0</v>
      </c>
      <c r="L517" s="44">
        <v>1</v>
      </c>
      <c r="M517" s="44">
        <v>5</v>
      </c>
      <c r="N517" s="44">
        <v>0</v>
      </c>
      <c r="O517" s="44">
        <v>0</v>
      </c>
      <c r="P517" s="44">
        <v>0</v>
      </c>
      <c r="Q517" s="44">
        <v>0</v>
      </c>
      <c r="R517" s="44">
        <v>0</v>
      </c>
      <c r="S517" s="44">
        <v>0</v>
      </c>
      <c r="T517" s="44">
        <v>3</v>
      </c>
      <c r="U517" s="44">
        <v>0</v>
      </c>
    </row>
    <row r="518" spans="1:21" ht="17.25" customHeight="1" x14ac:dyDescent="0.25">
      <c r="A518" s="43" t="s">
        <v>407</v>
      </c>
      <c r="B518" s="44">
        <v>393</v>
      </c>
      <c r="C518" s="44">
        <v>548</v>
      </c>
      <c r="D518" s="44">
        <v>3444</v>
      </c>
      <c r="E518" s="44">
        <v>3095</v>
      </c>
      <c r="F518" s="44">
        <v>0</v>
      </c>
      <c r="G518" s="44">
        <v>0</v>
      </c>
      <c r="H518" s="44">
        <v>0</v>
      </c>
      <c r="I518" s="44">
        <v>343</v>
      </c>
      <c r="J518" s="44">
        <v>1</v>
      </c>
      <c r="K518" s="44">
        <v>0</v>
      </c>
      <c r="L518" s="44">
        <v>1</v>
      </c>
      <c r="M518" s="44">
        <v>1</v>
      </c>
      <c r="N518" s="44">
        <v>0</v>
      </c>
      <c r="O518" s="44">
        <v>0</v>
      </c>
      <c r="P518" s="44">
        <v>0</v>
      </c>
      <c r="Q518" s="44">
        <v>0</v>
      </c>
      <c r="R518" s="44">
        <v>0</v>
      </c>
      <c r="S518" s="44">
        <v>0</v>
      </c>
      <c r="T518" s="44">
        <v>3</v>
      </c>
      <c r="U518" s="44">
        <v>0</v>
      </c>
    </row>
    <row r="519" spans="1:21" ht="17.25" customHeight="1" x14ac:dyDescent="0.25">
      <c r="A519" s="42" t="s">
        <v>920</v>
      </c>
      <c r="B519" s="42">
        <f>SUM(B520:B537)</f>
        <v>11632</v>
      </c>
      <c r="C519" s="42">
        <f t="shared" ref="C519:U519" si="35">SUM(C520:C537)</f>
        <v>19399</v>
      </c>
      <c r="D519" s="42">
        <f t="shared" si="35"/>
        <v>136051</v>
      </c>
      <c r="E519" s="42">
        <f t="shared" si="35"/>
        <v>107809</v>
      </c>
      <c r="F519" s="42">
        <f t="shared" si="35"/>
        <v>0</v>
      </c>
      <c r="G519" s="42">
        <f t="shared" si="35"/>
        <v>0</v>
      </c>
      <c r="H519" s="42">
        <f t="shared" si="35"/>
        <v>849</v>
      </c>
      <c r="I519" s="42">
        <f t="shared" si="35"/>
        <v>26640</v>
      </c>
      <c r="J519" s="42">
        <f t="shared" si="35"/>
        <v>654</v>
      </c>
      <c r="K519" s="42">
        <f t="shared" si="35"/>
        <v>0</v>
      </c>
      <c r="L519" s="42">
        <f t="shared" si="35"/>
        <v>27</v>
      </c>
      <c r="M519" s="42">
        <f t="shared" si="35"/>
        <v>13</v>
      </c>
      <c r="N519" s="42">
        <f t="shared" si="35"/>
        <v>0</v>
      </c>
      <c r="O519" s="42">
        <f t="shared" si="35"/>
        <v>0</v>
      </c>
      <c r="P519" s="42">
        <f t="shared" si="35"/>
        <v>0</v>
      </c>
      <c r="Q519" s="42">
        <f t="shared" si="35"/>
        <v>0</v>
      </c>
      <c r="R519" s="42">
        <f t="shared" si="35"/>
        <v>0</v>
      </c>
      <c r="S519" s="42">
        <f t="shared" si="35"/>
        <v>12</v>
      </c>
      <c r="T519" s="42">
        <f t="shared" si="35"/>
        <v>39</v>
      </c>
      <c r="U519" s="42">
        <f t="shared" si="35"/>
        <v>8</v>
      </c>
    </row>
    <row r="520" spans="1:21" ht="17.25" customHeight="1" x14ac:dyDescent="0.25">
      <c r="A520" s="43" t="s">
        <v>553</v>
      </c>
      <c r="B520" s="44">
        <v>303</v>
      </c>
      <c r="C520" s="44">
        <v>746</v>
      </c>
      <c r="D520" s="44">
        <v>5221</v>
      </c>
      <c r="E520" s="44">
        <v>4262</v>
      </c>
      <c r="F520" s="44">
        <v>0</v>
      </c>
      <c r="G520" s="44">
        <v>0</v>
      </c>
      <c r="H520" s="44">
        <v>0</v>
      </c>
      <c r="I520" s="44">
        <v>954</v>
      </c>
      <c r="J520" s="44">
        <v>2</v>
      </c>
      <c r="K520" s="44">
        <v>0</v>
      </c>
      <c r="L520" s="44">
        <v>1</v>
      </c>
      <c r="M520" s="44">
        <v>0</v>
      </c>
      <c r="N520" s="44">
        <v>0</v>
      </c>
      <c r="O520" s="44">
        <v>0</v>
      </c>
      <c r="P520" s="44">
        <v>0</v>
      </c>
      <c r="Q520" s="44">
        <v>0</v>
      </c>
      <c r="R520" s="44">
        <v>0</v>
      </c>
      <c r="S520" s="44">
        <v>0</v>
      </c>
      <c r="T520" s="44">
        <v>2</v>
      </c>
      <c r="U520" s="44">
        <v>0</v>
      </c>
    </row>
    <row r="521" spans="1:21" ht="17.25" customHeight="1" x14ac:dyDescent="0.25">
      <c r="A521" s="43" t="s">
        <v>554</v>
      </c>
      <c r="B521" s="44">
        <v>507</v>
      </c>
      <c r="C521" s="44">
        <v>806</v>
      </c>
      <c r="D521" s="44">
        <v>5455</v>
      </c>
      <c r="E521" s="44">
        <v>3781</v>
      </c>
      <c r="F521" s="44">
        <v>0</v>
      </c>
      <c r="G521" s="44">
        <v>0</v>
      </c>
      <c r="H521" s="44">
        <v>31</v>
      </c>
      <c r="I521" s="44">
        <v>1640</v>
      </c>
      <c r="J521" s="44">
        <v>1</v>
      </c>
      <c r="K521" s="44">
        <v>0</v>
      </c>
      <c r="L521" s="44">
        <v>0</v>
      </c>
      <c r="M521" s="44">
        <v>0</v>
      </c>
      <c r="N521" s="44">
        <v>0</v>
      </c>
      <c r="O521" s="44">
        <v>0</v>
      </c>
      <c r="P521" s="44">
        <v>0</v>
      </c>
      <c r="Q521" s="44">
        <v>0</v>
      </c>
      <c r="R521" s="44">
        <v>0</v>
      </c>
      <c r="S521" s="44">
        <v>0</v>
      </c>
      <c r="T521" s="44">
        <v>2</v>
      </c>
      <c r="U521" s="44">
        <v>0</v>
      </c>
    </row>
    <row r="522" spans="1:21" ht="17.25" customHeight="1" x14ac:dyDescent="0.25">
      <c r="A522" s="43" t="s">
        <v>555</v>
      </c>
      <c r="B522" s="44">
        <v>515</v>
      </c>
      <c r="C522" s="44">
        <v>752</v>
      </c>
      <c r="D522" s="44">
        <v>4743</v>
      </c>
      <c r="E522" s="44">
        <v>2777</v>
      </c>
      <c r="F522" s="44">
        <v>0</v>
      </c>
      <c r="G522" s="44">
        <v>0</v>
      </c>
      <c r="H522" s="44">
        <v>39</v>
      </c>
      <c r="I522" s="44">
        <v>1923</v>
      </c>
      <c r="J522" s="44">
        <v>2</v>
      </c>
      <c r="K522" s="44">
        <v>0</v>
      </c>
      <c r="L522" s="44">
        <v>0</v>
      </c>
      <c r="M522" s="44">
        <v>0</v>
      </c>
      <c r="N522" s="44">
        <v>0</v>
      </c>
      <c r="O522" s="44">
        <v>0</v>
      </c>
      <c r="P522" s="44">
        <v>0</v>
      </c>
      <c r="Q522" s="44">
        <v>0</v>
      </c>
      <c r="R522" s="44">
        <v>0</v>
      </c>
      <c r="S522" s="44">
        <v>0</v>
      </c>
      <c r="T522" s="44">
        <v>2</v>
      </c>
      <c r="U522" s="44">
        <v>0</v>
      </c>
    </row>
    <row r="523" spans="1:21" ht="17.25" customHeight="1" x14ac:dyDescent="0.25">
      <c r="A523" s="43" t="s">
        <v>556</v>
      </c>
      <c r="B523" s="44">
        <v>875</v>
      </c>
      <c r="C523" s="44">
        <v>829</v>
      </c>
      <c r="D523" s="44">
        <v>6866</v>
      </c>
      <c r="E523" s="44">
        <v>5083</v>
      </c>
      <c r="F523" s="44">
        <v>0</v>
      </c>
      <c r="G523" s="44">
        <v>0</v>
      </c>
      <c r="H523" s="44">
        <v>32</v>
      </c>
      <c r="I523" s="44">
        <v>1742</v>
      </c>
      <c r="J523" s="44">
        <v>7</v>
      </c>
      <c r="K523" s="44">
        <v>0</v>
      </c>
      <c r="L523" s="44">
        <v>0</v>
      </c>
      <c r="M523" s="44">
        <v>0</v>
      </c>
      <c r="N523" s="44">
        <v>0</v>
      </c>
      <c r="O523" s="44">
        <v>0</v>
      </c>
      <c r="P523" s="44">
        <v>0</v>
      </c>
      <c r="Q523" s="44">
        <v>0</v>
      </c>
      <c r="R523" s="44">
        <v>0</v>
      </c>
      <c r="S523" s="44">
        <v>0</v>
      </c>
      <c r="T523" s="44">
        <v>2</v>
      </c>
      <c r="U523" s="44">
        <v>0</v>
      </c>
    </row>
    <row r="524" spans="1:21" ht="17.25" customHeight="1" x14ac:dyDescent="0.25">
      <c r="A524" s="43" t="s">
        <v>557</v>
      </c>
      <c r="B524" s="44">
        <v>348</v>
      </c>
      <c r="C524" s="44">
        <v>609</v>
      </c>
      <c r="D524" s="44">
        <v>4608</v>
      </c>
      <c r="E524" s="44">
        <v>3465</v>
      </c>
      <c r="F524" s="44">
        <v>0</v>
      </c>
      <c r="G524" s="44">
        <v>0</v>
      </c>
      <c r="H524" s="44">
        <v>5</v>
      </c>
      <c r="I524" s="44">
        <v>1136</v>
      </c>
      <c r="J524" s="44">
        <v>0</v>
      </c>
      <c r="K524" s="44">
        <v>0</v>
      </c>
      <c r="L524" s="44">
        <v>0</v>
      </c>
      <c r="M524" s="44">
        <v>0</v>
      </c>
      <c r="N524" s="44">
        <v>0</v>
      </c>
      <c r="O524" s="44">
        <v>0</v>
      </c>
      <c r="P524" s="44">
        <v>0</v>
      </c>
      <c r="Q524" s="44">
        <v>0</v>
      </c>
      <c r="R524" s="44">
        <v>0</v>
      </c>
      <c r="S524" s="44">
        <v>0</v>
      </c>
      <c r="T524" s="44">
        <v>2</v>
      </c>
      <c r="U524" s="44">
        <v>0</v>
      </c>
    </row>
    <row r="525" spans="1:21" ht="17.25" customHeight="1" x14ac:dyDescent="0.25">
      <c r="A525" s="43" t="s">
        <v>558</v>
      </c>
      <c r="B525" s="44">
        <v>2186</v>
      </c>
      <c r="C525" s="44">
        <v>3875</v>
      </c>
      <c r="D525" s="44">
        <v>44629</v>
      </c>
      <c r="E525" s="44">
        <v>40199</v>
      </c>
      <c r="F525" s="44">
        <v>0</v>
      </c>
      <c r="G525" s="44">
        <v>0</v>
      </c>
      <c r="H525" s="44">
        <v>298</v>
      </c>
      <c r="I525" s="44">
        <v>3469</v>
      </c>
      <c r="J525" s="44">
        <v>606</v>
      </c>
      <c r="K525" s="44">
        <v>0</v>
      </c>
      <c r="L525" s="44">
        <v>23</v>
      </c>
      <c r="M525" s="44">
        <v>12</v>
      </c>
      <c r="N525" s="44">
        <v>0</v>
      </c>
      <c r="O525" s="44">
        <v>0</v>
      </c>
      <c r="P525" s="44">
        <v>0</v>
      </c>
      <c r="Q525" s="44">
        <v>0</v>
      </c>
      <c r="R525" s="44">
        <v>0</v>
      </c>
      <c r="S525" s="44">
        <v>7</v>
      </c>
      <c r="T525" s="44">
        <v>7</v>
      </c>
      <c r="U525" s="44">
        <v>8</v>
      </c>
    </row>
    <row r="526" spans="1:21" ht="17.25" customHeight="1" x14ac:dyDescent="0.25">
      <c r="A526" s="43" t="s">
        <v>559</v>
      </c>
      <c r="B526" s="44">
        <v>605</v>
      </c>
      <c r="C526" s="44">
        <v>982</v>
      </c>
      <c r="D526" s="44">
        <v>5424</v>
      </c>
      <c r="E526" s="44">
        <v>3572</v>
      </c>
      <c r="F526" s="44">
        <v>0</v>
      </c>
      <c r="G526" s="44">
        <v>0</v>
      </c>
      <c r="H526" s="44">
        <v>42</v>
      </c>
      <c r="I526" s="44">
        <v>1806</v>
      </c>
      <c r="J526" s="44">
        <v>2</v>
      </c>
      <c r="K526" s="44">
        <v>0</v>
      </c>
      <c r="L526" s="44">
        <v>0</v>
      </c>
      <c r="M526" s="44">
        <v>0</v>
      </c>
      <c r="N526" s="44">
        <v>0</v>
      </c>
      <c r="O526" s="44">
        <v>0</v>
      </c>
      <c r="P526" s="44">
        <v>0</v>
      </c>
      <c r="Q526" s="44">
        <v>0</v>
      </c>
      <c r="R526" s="44">
        <v>0</v>
      </c>
      <c r="S526" s="44">
        <v>0</v>
      </c>
      <c r="T526" s="44">
        <v>2</v>
      </c>
      <c r="U526" s="44">
        <v>0</v>
      </c>
    </row>
    <row r="527" spans="1:21" ht="17.25" customHeight="1" x14ac:dyDescent="0.25">
      <c r="A527" s="43" t="s">
        <v>560</v>
      </c>
      <c r="B527" s="44">
        <v>1037</v>
      </c>
      <c r="C527" s="44">
        <v>1067</v>
      </c>
      <c r="D527" s="44">
        <v>9876</v>
      </c>
      <c r="E527" s="44">
        <v>8070</v>
      </c>
      <c r="F527" s="44">
        <v>0</v>
      </c>
      <c r="G527" s="44">
        <v>0</v>
      </c>
      <c r="H527" s="44">
        <v>16</v>
      </c>
      <c r="I527" s="44">
        <v>1786</v>
      </c>
      <c r="J527" s="44">
        <v>1</v>
      </c>
      <c r="K527" s="44">
        <v>0</v>
      </c>
      <c r="L527" s="44">
        <v>1</v>
      </c>
      <c r="M527" s="44">
        <v>0</v>
      </c>
      <c r="N527" s="44">
        <v>0</v>
      </c>
      <c r="O527" s="44">
        <v>0</v>
      </c>
      <c r="P527" s="44">
        <v>0</v>
      </c>
      <c r="Q527" s="44">
        <v>0</v>
      </c>
      <c r="R527" s="44">
        <v>0</v>
      </c>
      <c r="S527" s="44">
        <v>0</v>
      </c>
      <c r="T527" s="44">
        <v>2</v>
      </c>
      <c r="U527" s="44">
        <v>0</v>
      </c>
    </row>
    <row r="528" spans="1:21" ht="17.25" customHeight="1" x14ac:dyDescent="0.25">
      <c r="A528" s="43" t="s">
        <v>561</v>
      </c>
      <c r="B528" s="44">
        <v>411</v>
      </c>
      <c r="C528" s="44">
        <v>472</v>
      </c>
      <c r="D528" s="44">
        <v>3763</v>
      </c>
      <c r="E528" s="44">
        <v>2901</v>
      </c>
      <c r="F528" s="44">
        <v>0</v>
      </c>
      <c r="G528" s="44">
        <v>0</v>
      </c>
      <c r="H528" s="44">
        <v>34</v>
      </c>
      <c r="I528" s="44">
        <v>822</v>
      </c>
      <c r="J528" s="44">
        <v>2</v>
      </c>
      <c r="K528" s="44">
        <v>0</v>
      </c>
      <c r="L528" s="44">
        <v>0</v>
      </c>
      <c r="M528" s="44">
        <v>0</v>
      </c>
      <c r="N528" s="44">
        <v>0</v>
      </c>
      <c r="O528" s="44">
        <v>0</v>
      </c>
      <c r="P528" s="44">
        <v>0</v>
      </c>
      <c r="Q528" s="44">
        <v>0</v>
      </c>
      <c r="R528" s="44">
        <v>0</v>
      </c>
      <c r="S528" s="44">
        <v>2</v>
      </c>
      <c r="T528" s="44">
        <v>2</v>
      </c>
      <c r="U528" s="44">
        <v>0</v>
      </c>
    </row>
    <row r="529" spans="1:21" ht="17.25" customHeight="1" x14ac:dyDescent="0.25">
      <c r="A529" s="43" t="s">
        <v>562</v>
      </c>
      <c r="B529" s="44">
        <v>562</v>
      </c>
      <c r="C529" s="44">
        <v>1352</v>
      </c>
      <c r="D529" s="44">
        <v>5076</v>
      </c>
      <c r="E529" s="44">
        <v>3919</v>
      </c>
      <c r="F529" s="44">
        <v>0</v>
      </c>
      <c r="G529" s="44">
        <v>0</v>
      </c>
      <c r="H529" s="44">
        <v>36</v>
      </c>
      <c r="I529" s="44">
        <v>1118</v>
      </c>
      <c r="J529" s="44">
        <v>1</v>
      </c>
      <c r="K529" s="44">
        <v>0</v>
      </c>
      <c r="L529" s="44">
        <v>0</v>
      </c>
      <c r="M529" s="44">
        <v>0</v>
      </c>
      <c r="N529" s="44">
        <v>0</v>
      </c>
      <c r="O529" s="44">
        <v>0</v>
      </c>
      <c r="P529" s="44">
        <v>0</v>
      </c>
      <c r="Q529" s="44">
        <v>0</v>
      </c>
      <c r="R529" s="44">
        <v>0</v>
      </c>
      <c r="S529" s="44">
        <v>0</v>
      </c>
      <c r="T529" s="44">
        <v>2</v>
      </c>
      <c r="U529" s="44">
        <v>0</v>
      </c>
    </row>
    <row r="530" spans="1:21" ht="17.25" customHeight="1" x14ac:dyDescent="0.25">
      <c r="A530" s="43" t="s">
        <v>563</v>
      </c>
      <c r="B530" s="44">
        <v>811</v>
      </c>
      <c r="C530" s="44">
        <v>1537</v>
      </c>
      <c r="D530" s="44">
        <v>7214</v>
      </c>
      <c r="E530" s="44">
        <v>5192</v>
      </c>
      <c r="F530" s="44">
        <v>0</v>
      </c>
      <c r="G530" s="44">
        <v>0</v>
      </c>
      <c r="H530" s="44">
        <v>51</v>
      </c>
      <c r="I530" s="44">
        <v>1961</v>
      </c>
      <c r="J530" s="44">
        <v>8</v>
      </c>
      <c r="K530" s="44">
        <v>0</v>
      </c>
      <c r="L530" s="44">
        <v>0</v>
      </c>
      <c r="M530" s="44">
        <v>0</v>
      </c>
      <c r="N530" s="44">
        <v>0</v>
      </c>
      <c r="O530" s="44">
        <v>0</v>
      </c>
      <c r="P530" s="44">
        <v>0</v>
      </c>
      <c r="Q530" s="44">
        <v>0</v>
      </c>
      <c r="R530" s="44">
        <v>0</v>
      </c>
      <c r="S530" s="44">
        <v>0</v>
      </c>
      <c r="T530" s="44">
        <v>2</v>
      </c>
      <c r="U530" s="44">
        <v>0</v>
      </c>
    </row>
    <row r="531" spans="1:21" ht="17.25" customHeight="1" x14ac:dyDescent="0.25">
      <c r="A531" s="43" t="s">
        <v>564</v>
      </c>
      <c r="B531" s="44">
        <v>308</v>
      </c>
      <c r="C531" s="44">
        <v>116</v>
      </c>
      <c r="D531" s="44">
        <v>4984</v>
      </c>
      <c r="E531" s="44">
        <v>3575</v>
      </c>
      <c r="F531" s="44">
        <v>0</v>
      </c>
      <c r="G531" s="44">
        <v>0</v>
      </c>
      <c r="H531" s="44">
        <v>28</v>
      </c>
      <c r="I531" s="44">
        <v>1378</v>
      </c>
      <c r="J531" s="44">
        <v>0</v>
      </c>
      <c r="K531" s="44">
        <v>0</v>
      </c>
      <c r="L531" s="44">
        <v>0</v>
      </c>
      <c r="M531" s="44">
        <v>0</v>
      </c>
      <c r="N531" s="44">
        <v>0</v>
      </c>
      <c r="O531" s="44">
        <v>0</v>
      </c>
      <c r="P531" s="44">
        <v>0</v>
      </c>
      <c r="Q531" s="44">
        <v>0</v>
      </c>
      <c r="R531" s="44">
        <v>0</v>
      </c>
      <c r="S531" s="44">
        <v>1</v>
      </c>
      <c r="T531" s="44">
        <v>2</v>
      </c>
      <c r="U531" s="44">
        <v>0</v>
      </c>
    </row>
    <row r="532" spans="1:21" ht="17.25" customHeight="1" x14ac:dyDescent="0.25">
      <c r="A532" s="43" t="s">
        <v>565</v>
      </c>
      <c r="B532" s="44">
        <v>376</v>
      </c>
      <c r="C532" s="44">
        <v>1629</v>
      </c>
      <c r="D532" s="44">
        <v>4495</v>
      </c>
      <c r="E532" s="44">
        <v>3072</v>
      </c>
      <c r="F532" s="44">
        <v>0</v>
      </c>
      <c r="G532" s="44">
        <v>0</v>
      </c>
      <c r="H532" s="44">
        <v>43</v>
      </c>
      <c r="I532" s="44">
        <v>1377</v>
      </c>
      <c r="J532" s="44">
        <v>1</v>
      </c>
      <c r="K532" s="44">
        <v>0</v>
      </c>
      <c r="L532" s="44">
        <v>0</v>
      </c>
      <c r="M532" s="44">
        <v>0</v>
      </c>
      <c r="N532" s="44">
        <v>0</v>
      </c>
      <c r="O532" s="44">
        <v>0</v>
      </c>
      <c r="P532" s="44">
        <v>0</v>
      </c>
      <c r="Q532" s="44">
        <v>0</v>
      </c>
      <c r="R532" s="44">
        <v>0</v>
      </c>
      <c r="S532" s="44">
        <v>0</v>
      </c>
      <c r="T532" s="44">
        <v>2</v>
      </c>
      <c r="U532" s="44">
        <v>0</v>
      </c>
    </row>
    <row r="533" spans="1:21" ht="17.25" customHeight="1" x14ac:dyDescent="0.25">
      <c r="A533" s="43" t="s">
        <v>566</v>
      </c>
      <c r="B533" s="44">
        <v>478</v>
      </c>
      <c r="C533" s="44">
        <v>1480</v>
      </c>
      <c r="D533" s="44">
        <v>4199</v>
      </c>
      <c r="E533" s="44">
        <v>3566</v>
      </c>
      <c r="F533" s="44">
        <v>0</v>
      </c>
      <c r="G533" s="44">
        <v>0</v>
      </c>
      <c r="H533" s="44">
        <v>11</v>
      </c>
      <c r="I533" s="44">
        <v>617</v>
      </c>
      <c r="J533" s="44">
        <v>2</v>
      </c>
      <c r="K533" s="44">
        <v>0</v>
      </c>
      <c r="L533" s="44">
        <v>0</v>
      </c>
      <c r="M533" s="44">
        <v>1</v>
      </c>
      <c r="N533" s="44">
        <v>0</v>
      </c>
      <c r="O533" s="44">
        <v>0</v>
      </c>
      <c r="P533" s="44">
        <v>0</v>
      </c>
      <c r="Q533" s="44">
        <v>0</v>
      </c>
      <c r="R533" s="44">
        <v>0</v>
      </c>
      <c r="S533" s="44">
        <v>0</v>
      </c>
      <c r="T533" s="44">
        <v>2</v>
      </c>
      <c r="U533" s="44">
        <v>0</v>
      </c>
    </row>
    <row r="534" spans="1:21" ht="17.25" customHeight="1" x14ac:dyDescent="0.25">
      <c r="A534" s="43" t="s">
        <v>567</v>
      </c>
      <c r="B534" s="44">
        <v>363</v>
      </c>
      <c r="C534" s="44">
        <v>596</v>
      </c>
      <c r="D534" s="44">
        <v>4059</v>
      </c>
      <c r="E534" s="44">
        <v>2971</v>
      </c>
      <c r="F534" s="44">
        <v>0</v>
      </c>
      <c r="G534" s="44">
        <v>0</v>
      </c>
      <c r="H534" s="44">
        <v>27</v>
      </c>
      <c r="I534" s="44">
        <v>1057</v>
      </c>
      <c r="J534" s="44">
        <v>1</v>
      </c>
      <c r="K534" s="44">
        <v>0</v>
      </c>
      <c r="L534" s="44">
        <v>0</v>
      </c>
      <c r="M534" s="44">
        <v>0</v>
      </c>
      <c r="N534" s="44">
        <v>0</v>
      </c>
      <c r="O534" s="44">
        <v>0</v>
      </c>
      <c r="P534" s="44">
        <v>0</v>
      </c>
      <c r="Q534" s="44">
        <v>0</v>
      </c>
      <c r="R534" s="44">
        <v>0</v>
      </c>
      <c r="S534" s="44">
        <v>1</v>
      </c>
      <c r="T534" s="44">
        <v>2</v>
      </c>
      <c r="U534" s="44">
        <v>0</v>
      </c>
    </row>
    <row r="535" spans="1:21" ht="17.25" customHeight="1" x14ac:dyDescent="0.25">
      <c r="A535" s="43" t="s">
        <v>568</v>
      </c>
      <c r="B535" s="44">
        <v>560</v>
      </c>
      <c r="C535" s="44">
        <v>915</v>
      </c>
      <c r="D535" s="44">
        <v>4423</v>
      </c>
      <c r="E535" s="44">
        <v>2959</v>
      </c>
      <c r="F535" s="44">
        <v>0</v>
      </c>
      <c r="G535" s="44">
        <v>0</v>
      </c>
      <c r="H535" s="44">
        <v>33</v>
      </c>
      <c r="I535" s="44">
        <v>1429</v>
      </c>
      <c r="J535" s="44">
        <v>0</v>
      </c>
      <c r="K535" s="44">
        <v>0</v>
      </c>
      <c r="L535" s="44">
        <v>0</v>
      </c>
      <c r="M535" s="44">
        <v>0</v>
      </c>
      <c r="N535" s="44">
        <v>0</v>
      </c>
      <c r="O535" s="44">
        <v>0</v>
      </c>
      <c r="P535" s="44">
        <v>0</v>
      </c>
      <c r="Q535" s="44">
        <v>0</v>
      </c>
      <c r="R535" s="44">
        <v>0</v>
      </c>
      <c r="S535" s="44">
        <v>0</v>
      </c>
      <c r="T535" s="44">
        <v>2</v>
      </c>
      <c r="U535" s="44">
        <v>0</v>
      </c>
    </row>
    <row r="536" spans="1:21" ht="17.25" customHeight="1" x14ac:dyDescent="0.25">
      <c r="A536" s="43" t="s">
        <v>569</v>
      </c>
      <c r="B536" s="44">
        <v>722</v>
      </c>
      <c r="C536" s="44">
        <v>783</v>
      </c>
      <c r="D536" s="44">
        <v>6807</v>
      </c>
      <c r="E536" s="44">
        <v>4758</v>
      </c>
      <c r="F536" s="44">
        <v>0</v>
      </c>
      <c r="G536" s="44">
        <v>0</v>
      </c>
      <c r="H536" s="44">
        <v>88</v>
      </c>
      <c r="I536" s="44">
        <v>1947</v>
      </c>
      <c r="J536" s="44">
        <v>10</v>
      </c>
      <c r="K536" s="44">
        <v>0</v>
      </c>
      <c r="L536" s="44">
        <v>2</v>
      </c>
      <c r="M536" s="44">
        <v>0</v>
      </c>
      <c r="N536" s="44">
        <v>0</v>
      </c>
      <c r="O536" s="44">
        <v>0</v>
      </c>
      <c r="P536" s="44">
        <v>0</v>
      </c>
      <c r="Q536" s="44">
        <v>0</v>
      </c>
      <c r="R536" s="44">
        <v>0</v>
      </c>
      <c r="S536" s="44">
        <v>0</v>
      </c>
      <c r="T536" s="44">
        <v>2</v>
      </c>
      <c r="U536" s="44">
        <v>0</v>
      </c>
    </row>
    <row r="537" spans="1:21" ht="17.25" customHeight="1" x14ac:dyDescent="0.25">
      <c r="A537" s="43" t="s">
        <v>570</v>
      </c>
      <c r="B537" s="44">
        <v>665</v>
      </c>
      <c r="C537" s="44">
        <v>853</v>
      </c>
      <c r="D537" s="44">
        <v>4209</v>
      </c>
      <c r="E537" s="44">
        <v>3687</v>
      </c>
      <c r="F537" s="44">
        <v>0</v>
      </c>
      <c r="G537" s="44">
        <v>0</v>
      </c>
      <c r="H537" s="44">
        <v>35</v>
      </c>
      <c r="I537" s="44">
        <v>478</v>
      </c>
      <c r="J537" s="44">
        <v>8</v>
      </c>
      <c r="K537" s="44">
        <v>0</v>
      </c>
      <c r="L537" s="44">
        <v>0</v>
      </c>
      <c r="M537" s="44">
        <v>0</v>
      </c>
      <c r="N537" s="44">
        <v>0</v>
      </c>
      <c r="O537" s="44">
        <v>0</v>
      </c>
      <c r="P537" s="44">
        <v>0</v>
      </c>
      <c r="Q537" s="44">
        <v>0</v>
      </c>
      <c r="R537" s="44">
        <v>0</v>
      </c>
      <c r="S537" s="44">
        <v>1</v>
      </c>
      <c r="T537" s="44">
        <v>0</v>
      </c>
      <c r="U537" s="44">
        <v>0</v>
      </c>
    </row>
    <row r="538" spans="1:21" ht="17.25" customHeight="1" x14ac:dyDescent="0.25">
      <c r="A538" s="42" t="s">
        <v>921</v>
      </c>
      <c r="B538" s="42">
        <f>SUM(B539:B563)</f>
        <v>16384</v>
      </c>
      <c r="C538" s="42">
        <f t="shared" ref="C538:U538" si="36">SUM(C539:C563)</f>
        <v>33474</v>
      </c>
      <c r="D538" s="42">
        <f t="shared" si="36"/>
        <v>281997</v>
      </c>
      <c r="E538" s="42">
        <f t="shared" si="36"/>
        <v>238845</v>
      </c>
      <c r="F538" s="42">
        <f t="shared" si="36"/>
        <v>0</v>
      </c>
      <c r="G538" s="42">
        <f t="shared" si="36"/>
        <v>0</v>
      </c>
      <c r="H538" s="42">
        <f t="shared" si="36"/>
        <v>1012</v>
      </c>
      <c r="I538" s="42">
        <f t="shared" si="36"/>
        <v>40617</v>
      </c>
      <c r="J538" s="42">
        <f t="shared" si="36"/>
        <v>1267</v>
      </c>
      <c r="K538" s="42">
        <f t="shared" si="36"/>
        <v>0</v>
      </c>
      <c r="L538" s="42">
        <f t="shared" si="36"/>
        <v>10</v>
      </c>
      <c r="M538" s="42">
        <f t="shared" si="36"/>
        <v>2</v>
      </c>
      <c r="N538" s="42">
        <f t="shared" si="36"/>
        <v>40</v>
      </c>
      <c r="O538" s="42">
        <f t="shared" si="36"/>
        <v>0</v>
      </c>
      <c r="P538" s="42">
        <f t="shared" si="36"/>
        <v>0</v>
      </c>
      <c r="Q538" s="42">
        <f t="shared" si="36"/>
        <v>0</v>
      </c>
      <c r="R538" s="42">
        <f t="shared" si="36"/>
        <v>3</v>
      </c>
      <c r="S538" s="42">
        <f t="shared" si="36"/>
        <v>145</v>
      </c>
      <c r="T538" s="42">
        <f t="shared" si="36"/>
        <v>53</v>
      </c>
      <c r="U538" s="42">
        <f t="shared" si="36"/>
        <v>3</v>
      </c>
    </row>
    <row r="539" spans="1:21" ht="17.25" customHeight="1" x14ac:dyDescent="0.25">
      <c r="A539" s="43" t="s">
        <v>572</v>
      </c>
      <c r="B539" s="44">
        <v>953</v>
      </c>
      <c r="C539" s="44">
        <v>757</v>
      </c>
      <c r="D539" s="44">
        <v>13352</v>
      </c>
      <c r="E539" s="44">
        <v>10594</v>
      </c>
      <c r="F539" s="44">
        <v>0</v>
      </c>
      <c r="G539" s="44">
        <v>0</v>
      </c>
      <c r="H539" s="44">
        <v>27</v>
      </c>
      <c r="I539" s="44">
        <v>2702</v>
      </c>
      <c r="J539" s="44">
        <v>18</v>
      </c>
      <c r="K539" s="44">
        <v>0</v>
      </c>
      <c r="L539" s="44">
        <v>0</v>
      </c>
      <c r="M539" s="44">
        <v>0</v>
      </c>
      <c r="N539" s="44">
        <v>4</v>
      </c>
      <c r="O539" s="44">
        <v>0</v>
      </c>
      <c r="P539" s="44">
        <v>0</v>
      </c>
      <c r="Q539" s="44">
        <v>0</v>
      </c>
      <c r="R539" s="44">
        <v>0</v>
      </c>
      <c r="S539" s="44">
        <v>5</v>
      </c>
      <c r="T539" s="44">
        <v>2</v>
      </c>
      <c r="U539" s="44">
        <v>0</v>
      </c>
    </row>
    <row r="540" spans="1:21" ht="17.25" customHeight="1" x14ac:dyDescent="0.25">
      <c r="A540" s="43" t="s">
        <v>573</v>
      </c>
      <c r="B540" s="44">
        <v>518</v>
      </c>
      <c r="C540" s="44">
        <v>492</v>
      </c>
      <c r="D540" s="44">
        <v>10349</v>
      </c>
      <c r="E540" s="44">
        <v>8894</v>
      </c>
      <c r="F540" s="44">
        <v>0</v>
      </c>
      <c r="G540" s="44">
        <v>0</v>
      </c>
      <c r="H540" s="44">
        <v>18</v>
      </c>
      <c r="I540" s="44">
        <v>1429</v>
      </c>
      <c r="J540" s="44">
        <v>2</v>
      </c>
      <c r="K540" s="44">
        <v>0</v>
      </c>
      <c r="L540" s="44">
        <v>0</v>
      </c>
      <c r="M540" s="44">
        <v>0</v>
      </c>
      <c r="N540" s="44">
        <v>3</v>
      </c>
      <c r="O540" s="44">
        <v>0</v>
      </c>
      <c r="P540" s="44">
        <v>0</v>
      </c>
      <c r="Q540" s="44">
        <v>0</v>
      </c>
      <c r="R540" s="44">
        <v>0</v>
      </c>
      <c r="S540" s="44">
        <v>1</v>
      </c>
      <c r="T540" s="44">
        <v>2</v>
      </c>
      <c r="U540" s="44">
        <v>0</v>
      </c>
    </row>
    <row r="541" spans="1:21" ht="17.25" customHeight="1" x14ac:dyDescent="0.25">
      <c r="A541" s="43" t="s">
        <v>574</v>
      </c>
      <c r="B541" s="44">
        <v>763</v>
      </c>
      <c r="C541" s="44">
        <v>2012</v>
      </c>
      <c r="D541" s="44">
        <v>9903</v>
      </c>
      <c r="E541" s="44">
        <v>8404</v>
      </c>
      <c r="F541" s="44">
        <v>0</v>
      </c>
      <c r="G541" s="44">
        <v>0</v>
      </c>
      <c r="H541" s="44">
        <v>7</v>
      </c>
      <c r="I541" s="44">
        <v>1485</v>
      </c>
      <c r="J541" s="44">
        <v>3</v>
      </c>
      <c r="K541" s="44">
        <v>0</v>
      </c>
      <c r="L541" s="44">
        <v>0</v>
      </c>
      <c r="M541" s="44">
        <v>0</v>
      </c>
      <c r="N541" s="44">
        <v>0</v>
      </c>
      <c r="O541" s="44">
        <v>0</v>
      </c>
      <c r="P541" s="44">
        <v>0</v>
      </c>
      <c r="Q541" s="44">
        <v>0</v>
      </c>
      <c r="R541" s="44">
        <v>0</v>
      </c>
      <c r="S541" s="44">
        <v>2</v>
      </c>
      <c r="T541" s="44">
        <v>2</v>
      </c>
      <c r="U541" s="44">
        <v>0</v>
      </c>
    </row>
    <row r="542" spans="1:21" ht="17.25" customHeight="1" x14ac:dyDescent="0.25">
      <c r="A542" s="43" t="s">
        <v>575</v>
      </c>
      <c r="B542" s="44">
        <v>818</v>
      </c>
      <c r="C542" s="44">
        <v>1822</v>
      </c>
      <c r="D542" s="44">
        <v>19338</v>
      </c>
      <c r="E542" s="44">
        <v>16828</v>
      </c>
      <c r="F542" s="44">
        <v>0</v>
      </c>
      <c r="G542" s="44">
        <v>0</v>
      </c>
      <c r="H542" s="44">
        <v>18</v>
      </c>
      <c r="I542" s="44">
        <v>2452</v>
      </c>
      <c r="J542" s="44">
        <v>32</v>
      </c>
      <c r="K542" s="44">
        <v>0</v>
      </c>
      <c r="L542" s="44">
        <v>2</v>
      </c>
      <c r="M542" s="44">
        <v>0</v>
      </c>
      <c r="N542" s="44">
        <v>4</v>
      </c>
      <c r="O542" s="44">
        <v>0</v>
      </c>
      <c r="P542" s="44">
        <v>0</v>
      </c>
      <c r="Q542" s="44">
        <v>0</v>
      </c>
      <c r="R542" s="44">
        <v>0</v>
      </c>
      <c r="S542" s="44">
        <v>0</v>
      </c>
      <c r="T542" s="44">
        <v>2</v>
      </c>
      <c r="U542" s="44">
        <v>0</v>
      </c>
    </row>
    <row r="543" spans="1:21" ht="17.25" customHeight="1" x14ac:dyDescent="0.25">
      <c r="A543" s="43" t="s">
        <v>576</v>
      </c>
      <c r="B543" s="44">
        <v>308</v>
      </c>
      <c r="C543" s="44">
        <v>473</v>
      </c>
      <c r="D543" s="44">
        <v>6030</v>
      </c>
      <c r="E543" s="44">
        <v>5298</v>
      </c>
      <c r="F543" s="44">
        <v>0</v>
      </c>
      <c r="G543" s="44">
        <v>0</v>
      </c>
      <c r="H543" s="44">
        <v>9</v>
      </c>
      <c r="I543" s="44">
        <v>719</v>
      </c>
      <c r="J543" s="44">
        <v>0</v>
      </c>
      <c r="K543" s="44">
        <v>0</v>
      </c>
      <c r="L543" s="44">
        <v>0</v>
      </c>
      <c r="M543" s="44">
        <v>0</v>
      </c>
      <c r="N543" s="44">
        <v>2</v>
      </c>
      <c r="O543" s="44">
        <v>0</v>
      </c>
      <c r="P543" s="44">
        <v>0</v>
      </c>
      <c r="Q543" s="44">
        <v>0</v>
      </c>
      <c r="R543" s="44">
        <v>0</v>
      </c>
      <c r="S543" s="44">
        <v>0</v>
      </c>
      <c r="T543" s="44">
        <v>2</v>
      </c>
      <c r="U543" s="44">
        <v>0</v>
      </c>
    </row>
    <row r="544" spans="1:21" ht="17.25" customHeight="1" x14ac:dyDescent="0.25">
      <c r="A544" s="43" t="s">
        <v>577</v>
      </c>
      <c r="B544" s="44">
        <v>814</v>
      </c>
      <c r="C544" s="44">
        <v>944</v>
      </c>
      <c r="D544" s="44">
        <v>11147</v>
      </c>
      <c r="E544" s="44">
        <v>8915</v>
      </c>
      <c r="F544" s="44">
        <v>0</v>
      </c>
      <c r="G544" s="44">
        <v>0</v>
      </c>
      <c r="H544" s="44">
        <v>51</v>
      </c>
      <c r="I544" s="44">
        <v>2161</v>
      </c>
      <c r="J544" s="44">
        <v>13</v>
      </c>
      <c r="K544" s="44">
        <v>0</v>
      </c>
      <c r="L544" s="44">
        <v>0</v>
      </c>
      <c r="M544" s="44">
        <v>0</v>
      </c>
      <c r="N544" s="44">
        <v>5</v>
      </c>
      <c r="O544" s="44">
        <v>0</v>
      </c>
      <c r="P544" s="44">
        <v>0</v>
      </c>
      <c r="Q544" s="44">
        <v>0</v>
      </c>
      <c r="R544" s="44">
        <v>0</v>
      </c>
      <c r="S544" s="44">
        <v>0</v>
      </c>
      <c r="T544" s="44">
        <v>2</v>
      </c>
      <c r="U544" s="44">
        <v>0</v>
      </c>
    </row>
    <row r="545" spans="1:21" ht="17.25" customHeight="1" x14ac:dyDescent="0.25">
      <c r="A545" s="43" t="s">
        <v>578</v>
      </c>
      <c r="B545" s="44">
        <v>952</v>
      </c>
      <c r="C545" s="44">
        <v>1073</v>
      </c>
      <c r="D545" s="44">
        <v>16520</v>
      </c>
      <c r="E545" s="44">
        <v>12227</v>
      </c>
      <c r="F545" s="44">
        <v>0</v>
      </c>
      <c r="G545" s="44">
        <v>0</v>
      </c>
      <c r="H545" s="44">
        <v>38</v>
      </c>
      <c r="I545" s="44">
        <v>4191</v>
      </c>
      <c r="J545" s="44">
        <v>59</v>
      </c>
      <c r="K545" s="44">
        <v>0</v>
      </c>
      <c r="L545" s="44">
        <v>0</v>
      </c>
      <c r="M545" s="44">
        <v>1</v>
      </c>
      <c r="N545" s="44">
        <v>1</v>
      </c>
      <c r="O545" s="44">
        <v>0</v>
      </c>
      <c r="P545" s="44">
        <v>0</v>
      </c>
      <c r="Q545" s="44">
        <v>0</v>
      </c>
      <c r="R545" s="44">
        <v>0</v>
      </c>
      <c r="S545" s="44">
        <v>1</v>
      </c>
      <c r="T545" s="44">
        <v>2</v>
      </c>
      <c r="U545" s="44">
        <v>0</v>
      </c>
    </row>
    <row r="546" spans="1:21" ht="17.25" customHeight="1" x14ac:dyDescent="0.25">
      <c r="A546" s="43" t="s">
        <v>579</v>
      </c>
      <c r="B546" s="44">
        <v>204</v>
      </c>
      <c r="C546" s="44">
        <v>350</v>
      </c>
      <c r="D546" s="44">
        <v>4235</v>
      </c>
      <c r="E546" s="44">
        <v>3854</v>
      </c>
      <c r="F546" s="44">
        <v>0</v>
      </c>
      <c r="G546" s="44">
        <v>0</v>
      </c>
      <c r="H546" s="44">
        <v>14</v>
      </c>
      <c r="I546" s="44">
        <v>364</v>
      </c>
      <c r="J546" s="44">
        <v>1</v>
      </c>
      <c r="K546" s="44">
        <v>0</v>
      </c>
      <c r="L546" s="44">
        <v>0</v>
      </c>
      <c r="M546" s="44">
        <v>0</v>
      </c>
      <c r="N546" s="44">
        <v>0</v>
      </c>
      <c r="O546" s="44">
        <v>0</v>
      </c>
      <c r="P546" s="44">
        <v>0</v>
      </c>
      <c r="Q546" s="44">
        <v>0</v>
      </c>
      <c r="R546" s="44">
        <v>0</v>
      </c>
      <c r="S546" s="44">
        <v>0</v>
      </c>
      <c r="T546" s="44">
        <v>2</v>
      </c>
      <c r="U546" s="44">
        <v>0</v>
      </c>
    </row>
    <row r="547" spans="1:21" ht="17.25" customHeight="1" x14ac:dyDescent="0.25">
      <c r="A547" s="43" t="s">
        <v>580</v>
      </c>
      <c r="B547" s="44">
        <v>240</v>
      </c>
      <c r="C547" s="44">
        <v>955</v>
      </c>
      <c r="D547" s="44">
        <v>6011</v>
      </c>
      <c r="E547" s="44">
        <v>5014</v>
      </c>
      <c r="F547" s="44">
        <v>0</v>
      </c>
      <c r="G547" s="44">
        <v>0</v>
      </c>
      <c r="H547" s="44">
        <v>12</v>
      </c>
      <c r="I547" s="44">
        <v>983</v>
      </c>
      <c r="J547" s="44">
        <v>0</v>
      </c>
      <c r="K547" s="44">
        <v>0</v>
      </c>
      <c r="L547" s="44">
        <v>0</v>
      </c>
      <c r="M547" s="44">
        <v>0</v>
      </c>
      <c r="N547" s="44">
        <v>0</v>
      </c>
      <c r="O547" s="44">
        <v>0</v>
      </c>
      <c r="P547" s="44">
        <v>0</v>
      </c>
      <c r="Q547" s="44">
        <v>0</v>
      </c>
      <c r="R547" s="44">
        <v>0</v>
      </c>
      <c r="S547" s="44">
        <v>0</v>
      </c>
      <c r="T547" s="44">
        <v>2</v>
      </c>
      <c r="U547" s="44">
        <v>0</v>
      </c>
    </row>
    <row r="548" spans="1:21" ht="17.25" customHeight="1" x14ac:dyDescent="0.25">
      <c r="A548" s="43" t="s">
        <v>581</v>
      </c>
      <c r="B548" s="44">
        <v>690</v>
      </c>
      <c r="C548" s="44">
        <v>1272</v>
      </c>
      <c r="D548" s="44">
        <v>9381</v>
      </c>
      <c r="E548" s="44">
        <v>7866</v>
      </c>
      <c r="F548" s="44">
        <v>0</v>
      </c>
      <c r="G548" s="44">
        <v>0</v>
      </c>
      <c r="H548" s="44">
        <v>18</v>
      </c>
      <c r="I548" s="44">
        <v>1482</v>
      </c>
      <c r="J548" s="44">
        <v>10</v>
      </c>
      <c r="K548" s="44">
        <v>0</v>
      </c>
      <c r="L548" s="44">
        <v>0</v>
      </c>
      <c r="M548" s="44">
        <v>0</v>
      </c>
      <c r="N548" s="44">
        <v>0</v>
      </c>
      <c r="O548" s="44">
        <v>0</v>
      </c>
      <c r="P548" s="44">
        <v>0</v>
      </c>
      <c r="Q548" s="44">
        <v>0</v>
      </c>
      <c r="R548" s="44">
        <v>3</v>
      </c>
      <c r="S548" s="44">
        <v>0</v>
      </c>
      <c r="T548" s="44">
        <v>2</v>
      </c>
      <c r="U548" s="44">
        <v>0</v>
      </c>
    </row>
    <row r="549" spans="1:21" ht="17.25" customHeight="1" x14ac:dyDescent="0.25">
      <c r="A549" s="43" t="s">
        <v>582</v>
      </c>
      <c r="B549" s="44">
        <v>572</v>
      </c>
      <c r="C549" s="44">
        <v>5442</v>
      </c>
      <c r="D549" s="44">
        <v>7693</v>
      </c>
      <c r="E549" s="44">
        <v>6477</v>
      </c>
      <c r="F549" s="44">
        <v>0</v>
      </c>
      <c r="G549" s="44">
        <v>0</v>
      </c>
      <c r="H549" s="44">
        <v>36</v>
      </c>
      <c r="I549" s="44">
        <v>1165</v>
      </c>
      <c r="J549" s="44">
        <v>12</v>
      </c>
      <c r="K549" s="44">
        <v>0</v>
      </c>
      <c r="L549" s="44">
        <v>0</v>
      </c>
      <c r="M549" s="44">
        <v>0</v>
      </c>
      <c r="N549" s="44">
        <v>0</v>
      </c>
      <c r="O549" s="44">
        <v>0</v>
      </c>
      <c r="P549" s="44">
        <v>0</v>
      </c>
      <c r="Q549" s="44">
        <v>0</v>
      </c>
      <c r="R549" s="44">
        <v>0</v>
      </c>
      <c r="S549" s="44">
        <v>1</v>
      </c>
      <c r="T549" s="44">
        <v>2</v>
      </c>
      <c r="U549" s="44">
        <v>0</v>
      </c>
    </row>
    <row r="550" spans="1:21" ht="17.25" customHeight="1" x14ac:dyDescent="0.25">
      <c r="A550" s="43" t="s">
        <v>583</v>
      </c>
      <c r="B550" s="44">
        <v>496</v>
      </c>
      <c r="C550" s="44">
        <v>439</v>
      </c>
      <c r="D550" s="44">
        <v>8203</v>
      </c>
      <c r="E550" s="44">
        <v>7214</v>
      </c>
      <c r="F550" s="44">
        <v>0</v>
      </c>
      <c r="G550" s="44">
        <v>0</v>
      </c>
      <c r="H550" s="44">
        <v>5</v>
      </c>
      <c r="I550" s="44">
        <v>975</v>
      </c>
      <c r="J550" s="44">
        <v>7</v>
      </c>
      <c r="K550" s="44">
        <v>0</v>
      </c>
      <c r="L550" s="44">
        <v>0</v>
      </c>
      <c r="M550" s="44">
        <v>0</v>
      </c>
      <c r="N550" s="44">
        <v>0</v>
      </c>
      <c r="O550" s="44">
        <v>0</v>
      </c>
      <c r="P550" s="44">
        <v>0</v>
      </c>
      <c r="Q550" s="44">
        <v>0</v>
      </c>
      <c r="R550" s="44">
        <v>0</v>
      </c>
      <c r="S550" s="44">
        <v>0</v>
      </c>
      <c r="T550" s="44">
        <v>2</v>
      </c>
      <c r="U550" s="44">
        <v>0</v>
      </c>
    </row>
    <row r="551" spans="1:21" ht="17.25" customHeight="1" x14ac:dyDescent="0.25">
      <c r="A551" s="43" t="s">
        <v>584</v>
      </c>
      <c r="B551" s="44">
        <v>542</v>
      </c>
      <c r="C551" s="44">
        <v>1251</v>
      </c>
      <c r="D551" s="44">
        <v>5170</v>
      </c>
      <c r="E551" s="44">
        <v>3998</v>
      </c>
      <c r="F551" s="44">
        <v>0</v>
      </c>
      <c r="G551" s="44">
        <v>0</v>
      </c>
      <c r="H551" s="44">
        <v>55</v>
      </c>
      <c r="I551" s="44">
        <v>1110</v>
      </c>
      <c r="J551" s="44">
        <v>3</v>
      </c>
      <c r="K551" s="44">
        <v>0</v>
      </c>
      <c r="L551" s="44">
        <v>0</v>
      </c>
      <c r="M551" s="44">
        <v>0</v>
      </c>
      <c r="N551" s="44">
        <v>2</v>
      </c>
      <c r="O551" s="44">
        <v>0</v>
      </c>
      <c r="P551" s="44">
        <v>0</v>
      </c>
      <c r="Q551" s="44">
        <v>0</v>
      </c>
      <c r="R551" s="44">
        <v>0</v>
      </c>
      <c r="S551" s="44">
        <v>0</v>
      </c>
      <c r="T551" s="44">
        <v>2</v>
      </c>
      <c r="U551" s="44">
        <v>0</v>
      </c>
    </row>
    <row r="552" spans="1:21" ht="17.25" customHeight="1" x14ac:dyDescent="0.25">
      <c r="A552" s="43" t="s">
        <v>585</v>
      </c>
      <c r="B552" s="44">
        <v>972</v>
      </c>
      <c r="C552" s="44">
        <v>2133</v>
      </c>
      <c r="D552" s="44">
        <v>17702</v>
      </c>
      <c r="E552" s="44">
        <v>15109</v>
      </c>
      <c r="F552" s="44">
        <v>0</v>
      </c>
      <c r="G552" s="44">
        <v>0</v>
      </c>
      <c r="H552" s="44">
        <v>31</v>
      </c>
      <c r="I552" s="44">
        <v>2521</v>
      </c>
      <c r="J552" s="44">
        <v>39</v>
      </c>
      <c r="K552" s="44">
        <v>0</v>
      </c>
      <c r="L552" s="44">
        <v>0</v>
      </c>
      <c r="M552" s="44">
        <v>0</v>
      </c>
      <c r="N552" s="44">
        <v>0</v>
      </c>
      <c r="O552" s="44">
        <v>0</v>
      </c>
      <c r="P552" s="44">
        <v>0</v>
      </c>
      <c r="Q552" s="44">
        <v>0</v>
      </c>
      <c r="R552" s="44">
        <v>0</v>
      </c>
      <c r="S552" s="44">
        <v>0</v>
      </c>
      <c r="T552" s="44">
        <v>2</v>
      </c>
      <c r="U552" s="44">
        <v>0</v>
      </c>
    </row>
    <row r="553" spans="1:21" ht="17.25" customHeight="1" x14ac:dyDescent="0.25">
      <c r="A553" s="43" t="s">
        <v>586</v>
      </c>
      <c r="B553" s="44">
        <v>2256</v>
      </c>
      <c r="C553" s="44">
        <v>6015</v>
      </c>
      <c r="D553" s="44">
        <v>56705</v>
      </c>
      <c r="E553" s="44">
        <v>48696</v>
      </c>
      <c r="F553" s="44">
        <v>0</v>
      </c>
      <c r="G553" s="44">
        <v>0</v>
      </c>
      <c r="H553" s="44">
        <v>443</v>
      </c>
      <c r="I553" s="44">
        <v>6466</v>
      </c>
      <c r="J553" s="44">
        <v>962</v>
      </c>
      <c r="K553" s="44">
        <v>0</v>
      </c>
      <c r="L553" s="44">
        <v>6</v>
      </c>
      <c r="M553" s="44">
        <v>0</v>
      </c>
      <c r="N553" s="44">
        <v>4</v>
      </c>
      <c r="O553" s="44">
        <v>0</v>
      </c>
      <c r="P553" s="44">
        <v>0</v>
      </c>
      <c r="Q553" s="44">
        <v>0</v>
      </c>
      <c r="R553" s="44">
        <v>0</v>
      </c>
      <c r="S553" s="44">
        <v>120</v>
      </c>
      <c r="T553" s="44">
        <v>5</v>
      </c>
      <c r="U553" s="44">
        <v>3</v>
      </c>
    </row>
    <row r="554" spans="1:21" ht="17.25" customHeight="1" x14ac:dyDescent="0.25">
      <c r="A554" s="43" t="s">
        <v>587</v>
      </c>
      <c r="B554" s="44">
        <v>591</v>
      </c>
      <c r="C554" s="44">
        <v>968</v>
      </c>
      <c r="D554" s="44">
        <v>5485</v>
      </c>
      <c r="E554" s="44">
        <v>4510</v>
      </c>
      <c r="F554" s="44">
        <v>0</v>
      </c>
      <c r="G554" s="44">
        <v>0</v>
      </c>
      <c r="H554" s="44">
        <v>10</v>
      </c>
      <c r="I554" s="44">
        <v>960</v>
      </c>
      <c r="J554" s="44">
        <v>3</v>
      </c>
      <c r="K554" s="44">
        <v>0</v>
      </c>
      <c r="L554" s="44">
        <v>0</v>
      </c>
      <c r="M554" s="44">
        <v>0</v>
      </c>
      <c r="N554" s="44">
        <v>0</v>
      </c>
      <c r="O554" s="44">
        <v>0</v>
      </c>
      <c r="P554" s="44">
        <v>0</v>
      </c>
      <c r="Q554" s="44">
        <v>0</v>
      </c>
      <c r="R554" s="44">
        <v>0</v>
      </c>
      <c r="S554" s="44">
        <v>0</v>
      </c>
      <c r="T554" s="44">
        <v>2</v>
      </c>
      <c r="U554" s="44">
        <v>0</v>
      </c>
    </row>
    <row r="555" spans="1:21" ht="17.25" customHeight="1" x14ac:dyDescent="0.25">
      <c r="A555" s="43" t="s">
        <v>588</v>
      </c>
      <c r="B555" s="44">
        <v>403</v>
      </c>
      <c r="C555" s="44">
        <v>1261</v>
      </c>
      <c r="D555" s="44">
        <v>6627</v>
      </c>
      <c r="E555" s="44">
        <v>5617</v>
      </c>
      <c r="F555" s="44">
        <v>0</v>
      </c>
      <c r="G555" s="44">
        <v>0</v>
      </c>
      <c r="H555" s="44">
        <v>44</v>
      </c>
      <c r="I555" s="44">
        <v>963</v>
      </c>
      <c r="J555" s="44">
        <v>1</v>
      </c>
      <c r="K555" s="44">
        <v>0</v>
      </c>
      <c r="L555" s="44">
        <v>0</v>
      </c>
      <c r="M555" s="44">
        <v>0</v>
      </c>
      <c r="N555" s="44">
        <v>0</v>
      </c>
      <c r="O555" s="44">
        <v>0</v>
      </c>
      <c r="P555" s="44">
        <v>0</v>
      </c>
      <c r="Q555" s="44">
        <v>0</v>
      </c>
      <c r="R555" s="44">
        <v>0</v>
      </c>
      <c r="S555" s="44">
        <v>0</v>
      </c>
      <c r="T555" s="44">
        <v>2</v>
      </c>
      <c r="U555" s="44">
        <v>0</v>
      </c>
    </row>
    <row r="556" spans="1:21" ht="17.25" customHeight="1" x14ac:dyDescent="0.25">
      <c r="A556" s="43" t="s">
        <v>589</v>
      </c>
      <c r="B556" s="44">
        <v>385</v>
      </c>
      <c r="C556" s="44">
        <v>164</v>
      </c>
      <c r="D556" s="44">
        <v>6583</v>
      </c>
      <c r="E556" s="44">
        <v>6059</v>
      </c>
      <c r="F556" s="44">
        <v>0</v>
      </c>
      <c r="G556" s="44">
        <v>0</v>
      </c>
      <c r="H556" s="44">
        <v>9</v>
      </c>
      <c r="I556" s="44">
        <v>509</v>
      </c>
      <c r="J556" s="44">
        <v>3</v>
      </c>
      <c r="K556" s="44">
        <v>0</v>
      </c>
      <c r="L556" s="44">
        <v>0</v>
      </c>
      <c r="M556" s="44">
        <v>1</v>
      </c>
      <c r="N556" s="44">
        <v>0</v>
      </c>
      <c r="O556" s="44">
        <v>0</v>
      </c>
      <c r="P556" s="44">
        <v>0</v>
      </c>
      <c r="Q556" s="44">
        <v>0</v>
      </c>
      <c r="R556" s="44">
        <v>0</v>
      </c>
      <c r="S556" s="44">
        <v>0</v>
      </c>
      <c r="T556" s="44">
        <v>2</v>
      </c>
      <c r="U556" s="44">
        <v>0</v>
      </c>
    </row>
    <row r="557" spans="1:21" ht="17.25" customHeight="1" x14ac:dyDescent="0.25">
      <c r="A557" s="43" t="s">
        <v>590</v>
      </c>
      <c r="B557" s="44">
        <v>573</v>
      </c>
      <c r="C557" s="44">
        <v>259</v>
      </c>
      <c r="D557" s="44">
        <v>5316</v>
      </c>
      <c r="E557" s="44">
        <v>4319</v>
      </c>
      <c r="F557" s="44">
        <v>0</v>
      </c>
      <c r="G557" s="44">
        <v>0</v>
      </c>
      <c r="H557" s="44">
        <v>25</v>
      </c>
      <c r="I557" s="44">
        <v>961</v>
      </c>
      <c r="J557" s="44">
        <v>5</v>
      </c>
      <c r="K557" s="44">
        <v>0</v>
      </c>
      <c r="L557" s="44">
        <v>0</v>
      </c>
      <c r="M557" s="44">
        <v>0</v>
      </c>
      <c r="N557" s="44">
        <v>1</v>
      </c>
      <c r="O557" s="44">
        <v>0</v>
      </c>
      <c r="P557" s="44">
        <v>0</v>
      </c>
      <c r="Q557" s="44">
        <v>0</v>
      </c>
      <c r="R557" s="44">
        <v>0</v>
      </c>
      <c r="S557" s="44">
        <v>3</v>
      </c>
      <c r="T557" s="44">
        <v>2</v>
      </c>
      <c r="U557" s="44">
        <v>0</v>
      </c>
    </row>
    <row r="558" spans="1:21" ht="17.25" customHeight="1" x14ac:dyDescent="0.25">
      <c r="A558" s="43" t="s">
        <v>591</v>
      </c>
      <c r="B558" s="44">
        <v>746</v>
      </c>
      <c r="C558" s="44">
        <v>2016</v>
      </c>
      <c r="D558" s="44">
        <v>11879</v>
      </c>
      <c r="E558" s="44">
        <v>10179</v>
      </c>
      <c r="F558" s="44">
        <v>0</v>
      </c>
      <c r="G558" s="44">
        <v>0</v>
      </c>
      <c r="H558" s="44">
        <v>42</v>
      </c>
      <c r="I558" s="44">
        <v>1641</v>
      </c>
      <c r="J558" s="44">
        <v>9</v>
      </c>
      <c r="K558" s="44">
        <v>0</v>
      </c>
      <c r="L558" s="44">
        <v>1</v>
      </c>
      <c r="M558" s="44">
        <v>0</v>
      </c>
      <c r="N558" s="44">
        <v>3</v>
      </c>
      <c r="O558" s="44">
        <v>0</v>
      </c>
      <c r="P558" s="44">
        <v>0</v>
      </c>
      <c r="Q558" s="44">
        <v>0</v>
      </c>
      <c r="R558" s="44">
        <v>0</v>
      </c>
      <c r="S558" s="44">
        <v>2</v>
      </c>
      <c r="T558" s="44">
        <v>2</v>
      </c>
      <c r="U558" s="44">
        <v>0</v>
      </c>
    </row>
    <row r="559" spans="1:21" ht="17.25" customHeight="1" x14ac:dyDescent="0.25">
      <c r="A559" s="43" t="s">
        <v>592</v>
      </c>
      <c r="B559" s="44">
        <v>671</v>
      </c>
      <c r="C559" s="44">
        <v>612</v>
      </c>
      <c r="D559" s="44">
        <v>10159</v>
      </c>
      <c r="E559" s="44">
        <v>8642</v>
      </c>
      <c r="F559" s="44">
        <v>0</v>
      </c>
      <c r="G559" s="44">
        <v>0</v>
      </c>
      <c r="H559" s="44">
        <v>7</v>
      </c>
      <c r="I559" s="44">
        <v>1491</v>
      </c>
      <c r="J559" s="44">
        <v>12</v>
      </c>
      <c r="K559" s="44">
        <v>0</v>
      </c>
      <c r="L559" s="44">
        <v>0</v>
      </c>
      <c r="M559" s="44">
        <v>0</v>
      </c>
      <c r="N559" s="44">
        <v>5</v>
      </c>
      <c r="O559" s="44">
        <v>0</v>
      </c>
      <c r="P559" s="44">
        <v>0</v>
      </c>
      <c r="Q559" s="44">
        <v>0</v>
      </c>
      <c r="R559" s="44">
        <v>0</v>
      </c>
      <c r="S559" s="44">
        <v>0</v>
      </c>
      <c r="T559" s="44">
        <v>2</v>
      </c>
      <c r="U559" s="44">
        <v>0</v>
      </c>
    </row>
    <row r="560" spans="1:21" ht="17.25" customHeight="1" x14ac:dyDescent="0.25">
      <c r="A560" s="43" t="s">
        <v>593</v>
      </c>
      <c r="B560" s="44">
        <v>267</v>
      </c>
      <c r="C560" s="44">
        <v>571</v>
      </c>
      <c r="D560" s="44">
        <v>6250</v>
      </c>
      <c r="E560" s="44">
        <v>5097</v>
      </c>
      <c r="F560" s="44">
        <v>0</v>
      </c>
      <c r="G560" s="44">
        <v>0</v>
      </c>
      <c r="H560" s="44">
        <v>9</v>
      </c>
      <c r="I560" s="44">
        <v>1130</v>
      </c>
      <c r="J560" s="44">
        <v>6</v>
      </c>
      <c r="K560" s="44">
        <v>0</v>
      </c>
      <c r="L560" s="44">
        <v>0</v>
      </c>
      <c r="M560" s="44">
        <v>0</v>
      </c>
      <c r="N560" s="44">
        <v>4</v>
      </c>
      <c r="O560" s="44">
        <v>0</v>
      </c>
      <c r="P560" s="44">
        <v>0</v>
      </c>
      <c r="Q560" s="44">
        <v>0</v>
      </c>
      <c r="R560" s="44">
        <v>0</v>
      </c>
      <c r="S560" s="44">
        <v>2</v>
      </c>
      <c r="T560" s="44">
        <v>2</v>
      </c>
      <c r="U560" s="44">
        <v>0</v>
      </c>
    </row>
    <row r="561" spans="1:21" ht="17.25" customHeight="1" x14ac:dyDescent="0.25">
      <c r="A561" s="43" t="s">
        <v>594</v>
      </c>
      <c r="B561" s="44">
        <v>654</v>
      </c>
      <c r="C561" s="44">
        <v>719</v>
      </c>
      <c r="D561" s="44">
        <v>12508</v>
      </c>
      <c r="E561" s="44">
        <v>11282</v>
      </c>
      <c r="F561" s="44">
        <v>0</v>
      </c>
      <c r="G561" s="44">
        <v>0</v>
      </c>
      <c r="H561" s="44">
        <v>48</v>
      </c>
      <c r="I561" s="44">
        <v>1111</v>
      </c>
      <c r="J561" s="44">
        <v>58</v>
      </c>
      <c r="K561" s="44">
        <v>0</v>
      </c>
      <c r="L561" s="44">
        <v>1</v>
      </c>
      <c r="M561" s="44">
        <v>0</v>
      </c>
      <c r="N561" s="44">
        <v>0</v>
      </c>
      <c r="O561" s="44">
        <v>0</v>
      </c>
      <c r="P561" s="44">
        <v>0</v>
      </c>
      <c r="Q561" s="44">
        <v>0</v>
      </c>
      <c r="R561" s="44">
        <v>0</v>
      </c>
      <c r="S561" s="44">
        <v>6</v>
      </c>
      <c r="T561" s="44">
        <v>2</v>
      </c>
      <c r="U561" s="44">
        <v>0</v>
      </c>
    </row>
    <row r="562" spans="1:21" ht="17.25" customHeight="1" x14ac:dyDescent="0.25">
      <c r="A562" s="43" t="s">
        <v>595</v>
      </c>
      <c r="B562" s="44">
        <v>338</v>
      </c>
      <c r="C562" s="44">
        <v>500</v>
      </c>
      <c r="D562" s="44">
        <v>9314</v>
      </c>
      <c r="E562" s="44">
        <v>8465</v>
      </c>
      <c r="F562" s="44">
        <v>0</v>
      </c>
      <c r="G562" s="44">
        <v>0</v>
      </c>
      <c r="H562" s="44">
        <v>13</v>
      </c>
      <c r="I562" s="44">
        <v>826</v>
      </c>
      <c r="J562" s="44">
        <v>4</v>
      </c>
      <c r="K562" s="44">
        <v>0</v>
      </c>
      <c r="L562" s="44">
        <v>0</v>
      </c>
      <c r="M562" s="44">
        <v>0</v>
      </c>
      <c r="N562" s="44">
        <v>2</v>
      </c>
      <c r="O562" s="44">
        <v>0</v>
      </c>
      <c r="P562" s="44">
        <v>0</v>
      </c>
      <c r="Q562" s="44">
        <v>0</v>
      </c>
      <c r="R562" s="44">
        <v>0</v>
      </c>
      <c r="S562" s="44">
        <v>2</v>
      </c>
      <c r="T562" s="44">
        <v>2</v>
      </c>
      <c r="U562" s="44">
        <v>0</v>
      </c>
    </row>
    <row r="563" spans="1:21" ht="17.25" customHeight="1" x14ac:dyDescent="0.25">
      <c r="A563" s="43" t="s">
        <v>596</v>
      </c>
      <c r="B563" s="44">
        <v>658</v>
      </c>
      <c r="C563" s="44">
        <v>974</v>
      </c>
      <c r="D563" s="44">
        <v>6137</v>
      </c>
      <c r="E563" s="44">
        <v>5287</v>
      </c>
      <c r="F563" s="44">
        <v>0</v>
      </c>
      <c r="G563" s="44">
        <v>0</v>
      </c>
      <c r="H563" s="44">
        <v>23</v>
      </c>
      <c r="I563" s="44">
        <v>820</v>
      </c>
      <c r="J563" s="44">
        <v>5</v>
      </c>
      <c r="K563" s="44">
        <v>0</v>
      </c>
      <c r="L563" s="44">
        <v>0</v>
      </c>
      <c r="M563" s="44">
        <v>0</v>
      </c>
      <c r="N563" s="44">
        <v>0</v>
      </c>
      <c r="O563" s="44">
        <v>0</v>
      </c>
      <c r="P563" s="44">
        <v>0</v>
      </c>
      <c r="Q563" s="44">
        <v>0</v>
      </c>
      <c r="R563" s="44">
        <v>0</v>
      </c>
      <c r="S563" s="44">
        <v>0</v>
      </c>
      <c r="T563" s="44">
        <v>2</v>
      </c>
      <c r="U563" s="44">
        <v>0</v>
      </c>
    </row>
    <row r="564" spans="1:21" ht="17.25" customHeight="1" x14ac:dyDescent="0.25">
      <c r="A564" s="42" t="s">
        <v>922</v>
      </c>
      <c r="B564" s="42">
        <f>SUM(B565:B578)</f>
        <v>9828</v>
      </c>
      <c r="C564" s="42">
        <f t="shared" ref="C564:U564" si="37">SUM(C565:C578)</f>
        <v>11013</v>
      </c>
      <c r="D564" s="42">
        <f t="shared" si="37"/>
        <v>93128</v>
      </c>
      <c r="E564" s="42">
        <f t="shared" si="37"/>
        <v>78228</v>
      </c>
      <c r="F564" s="42">
        <f t="shared" si="37"/>
        <v>1</v>
      </c>
      <c r="G564" s="42">
        <f t="shared" si="37"/>
        <v>5</v>
      </c>
      <c r="H564" s="42">
        <f t="shared" si="37"/>
        <v>722</v>
      </c>
      <c r="I564" s="42">
        <f t="shared" si="37"/>
        <v>13689</v>
      </c>
      <c r="J564" s="42">
        <f t="shared" si="37"/>
        <v>385</v>
      </c>
      <c r="K564" s="42">
        <f t="shared" si="37"/>
        <v>0</v>
      </c>
      <c r="L564" s="42">
        <f t="shared" si="37"/>
        <v>10</v>
      </c>
      <c r="M564" s="42">
        <f t="shared" si="37"/>
        <v>27</v>
      </c>
      <c r="N564" s="42">
        <f t="shared" si="37"/>
        <v>2</v>
      </c>
      <c r="O564" s="42">
        <f t="shared" si="37"/>
        <v>0</v>
      </c>
      <c r="P564" s="42">
        <f t="shared" si="37"/>
        <v>0</v>
      </c>
      <c r="Q564" s="42">
        <f t="shared" si="37"/>
        <v>0</v>
      </c>
      <c r="R564" s="42">
        <f t="shared" si="37"/>
        <v>0</v>
      </c>
      <c r="S564" s="42">
        <f t="shared" si="37"/>
        <v>29</v>
      </c>
      <c r="T564" s="42">
        <f t="shared" si="37"/>
        <v>30</v>
      </c>
      <c r="U564" s="42">
        <f t="shared" si="37"/>
        <v>0</v>
      </c>
    </row>
    <row r="565" spans="1:21" ht="17.25" customHeight="1" x14ac:dyDescent="0.25">
      <c r="A565" s="43" t="s">
        <v>598</v>
      </c>
      <c r="B565" s="44">
        <v>751</v>
      </c>
      <c r="C565" s="44">
        <v>1174</v>
      </c>
      <c r="D565" s="44">
        <v>11237</v>
      </c>
      <c r="E565" s="44">
        <v>9969</v>
      </c>
      <c r="F565" s="44">
        <v>0</v>
      </c>
      <c r="G565" s="44">
        <v>0</v>
      </c>
      <c r="H565" s="44">
        <v>0</v>
      </c>
      <c r="I565" s="44">
        <v>1232</v>
      </c>
      <c r="J565" s="44">
        <v>34</v>
      </c>
      <c r="K565" s="44">
        <v>0</v>
      </c>
      <c r="L565" s="44">
        <v>0</v>
      </c>
      <c r="M565" s="44">
        <v>0</v>
      </c>
      <c r="N565" s="44">
        <v>0</v>
      </c>
      <c r="O565" s="44">
        <v>0</v>
      </c>
      <c r="P565" s="44">
        <v>0</v>
      </c>
      <c r="Q565" s="44">
        <v>0</v>
      </c>
      <c r="R565" s="44">
        <v>0</v>
      </c>
      <c r="S565" s="44">
        <v>0</v>
      </c>
      <c r="T565" s="44">
        <v>2</v>
      </c>
      <c r="U565" s="44">
        <v>0</v>
      </c>
    </row>
    <row r="566" spans="1:21" ht="17.25" customHeight="1" x14ac:dyDescent="0.25">
      <c r="A566" s="43" t="s">
        <v>599</v>
      </c>
      <c r="B566" s="44">
        <v>1299</v>
      </c>
      <c r="C566" s="44">
        <v>737</v>
      </c>
      <c r="D566" s="44">
        <v>5660</v>
      </c>
      <c r="E566" s="44">
        <v>3400</v>
      </c>
      <c r="F566" s="44">
        <v>0</v>
      </c>
      <c r="G566" s="44">
        <v>0</v>
      </c>
      <c r="H566" s="44">
        <v>187</v>
      </c>
      <c r="I566" s="44">
        <v>2060</v>
      </c>
      <c r="J566" s="44">
        <v>5</v>
      </c>
      <c r="K566" s="44">
        <v>0</v>
      </c>
      <c r="L566" s="44">
        <v>0</v>
      </c>
      <c r="M566" s="44">
        <v>0</v>
      </c>
      <c r="N566" s="44">
        <v>0</v>
      </c>
      <c r="O566" s="44">
        <v>0</v>
      </c>
      <c r="P566" s="44">
        <v>0</v>
      </c>
      <c r="Q566" s="44">
        <v>0</v>
      </c>
      <c r="R566" s="44">
        <v>0</v>
      </c>
      <c r="S566" s="44">
        <v>4</v>
      </c>
      <c r="T566" s="44">
        <v>4</v>
      </c>
      <c r="U566" s="44">
        <v>0</v>
      </c>
    </row>
    <row r="567" spans="1:21" ht="17.25" customHeight="1" x14ac:dyDescent="0.25">
      <c r="A567" s="43" t="s">
        <v>600</v>
      </c>
      <c r="B567" s="44">
        <v>523</v>
      </c>
      <c r="C567" s="44">
        <v>656</v>
      </c>
      <c r="D567" s="44">
        <v>4057</v>
      </c>
      <c r="E567" s="44">
        <v>3373</v>
      </c>
      <c r="F567" s="44">
        <v>1</v>
      </c>
      <c r="G567" s="44">
        <v>1</v>
      </c>
      <c r="H567" s="44">
        <v>88</v>
      </c>
      <c r="I567" s="44">
        <v>591</v>
      </c>
      <c r="J567" s="44">
        <v>1</v>
      </c>
      <c r="K567" s="44">
        <v>0</v>
      </c>
      <c r="L567" s="44">
        <v>0</v>
      </c>
      <c r="M567" s="44">
        <v>0</v>
      </c>
      <c r="N567" s="44">
        <v>0</v>
      </c>
      <c r="O567" s="44">
        <v>0</v>
      </c>
      <c r="P567" s="44">
        <v>0</v>
      </c>
      <c r="Q567" s="44">
        <v>0</v>
      </c>
      <c r="R567" s="44">
        <v>0</v>
      </c>
      <c r="S567" s="44">
        <v>0</v>
      </c>
      <c r="T567" s="44">
        <v>2</v>
      </c>
      <c r="U567" s="44">
        <v>0</v>
      </c>
    </row>
    <row r="568" spans="1:21" ht="17.25" customHeight="1" x14ac:dyDescent="0.25">
      <c r="A568" s="43" t="s">
        <v>923</v>
      </c>
      <c r="B568" s="44">
        <v>487</v>
      </c>
      <c r="C568" s="44">
        <v>902</v>
      </c>
      <c r="D568" s="44">
        <v>2499</v>
      </c>
      <c r="E568" s="44">
        <v>1699</v>
      </c>
      <c r="F568" s="44">
        <v>0</v>
      </c>
      <c r="G568" s="44">
        <v>1</v>
      </c>
      <c r="H568" s="44">
        <v>14</v>
      </c>
      <c r="I568" s="44">
        <v>782</v>
      </c>
      <c r="J568" s="44">
        <v>0</v>
      </c>
      <c r="K568" s="44">
        <v>0</v>
      </c>
      <c r="L568" s="44">
        <v>0</v>
      </c>
      <c r="M568" s="44">
        <v>0</v>
      </c>
      <c r="N568" s="44">
        <v>0</v>
      </c>
      <c r="O568" s="44">
        <v>0</v>
      </c>
      <c r="P568" s="44">
        <v>0</v>
      </c>
      <c r="Q568" s="44">
        <v>0</v>
      </c>
      <c r="R568" s="44">
        <v>0</v>
      </c>
      <c r="S568" s="44">
        <v>1</v>
      </c>
      <c r="T568" s="44">
        <v>2</v>
      </c>
      <c r="U568" s="44">
        <v>0</v>
      </c>
    </row>
    <row r="569" spans="1:21" ht="17.25" customHeight="1" x14ac:dyDescent="0.25">
      <c r="A569" s="43" t="s">
        <v>602</v>
      </c>
      <c r="B569" s="44">
        <v>613</v>
      </c>
      <c r="C569" s="44">
        <v>1027</v>
      </c>
      <c r="D569" s="44">
        <v>8300</v>
      </c>
      <c r="E569" s="44">
        <v>7244</v>
      </c>
      <c r="F569" s="44">
        <v>0</v>
      </c>
      <c r="G569" s="44">
        <v>0</v>
      </c>
      <c r="H569" s="44">
        <v>67</v>
      </c>
      <c r="I569" s="44">
        <v>971</v>
      </c>
      <c r="J569" s="44">
        <v>5</v>
      </c>
      <c r="K569" s="44">
        <v>0</v>
      </c>
      <c r="L569" s="44">
        <v>3</v>
      </c>
      <c r="M569" s="44">
        <v>7</v>
      </c>
      <c r="N569" s="44">
        <v>1</v>
      </c>
      <c r="O569" s="44">
        <v>0</v>
      </c>
      <c r="P569" s="44">
        <v>0</v>
      </c>
      <c r="Q569" s="44">
        <v>0</v>
      </c>
      <c r="R569" s="44">
        <v>0</v>
      </c>
      <c r="S569" s="44">
        <v>0</v>
      </c>
      <c r="T569" s="44">
        <v>2</v>
      </c>
      <c r="U569" s="44">
        <v>0</v>
      </c>
    </row>
    <row r="570" spans="1:21" ht="17.25" customHeight="1" x14ac:dyDescent="0.25">
      <c r="A570" s="43" t="s">
        <v>603</v>
      </c>
      <c r="B570" s="44">
        <v>417</v>
      </c>
      <c r="C570" s="44">
        <v>665</v>
      </c>
      <c r="D570" s="44">
        <v>5601</v>
      </c>
      <c r="E570" s="44">
        <v>4970</v>
      </c>
      <c r="F570" s="44">
        <v>0</v>
      </c>
      <c r="G570" s="44">
        <v>0</v>
      </c>
      <c r="H570" s="44">
        <v>0</v>
      </c>
      <c r="I570" s="44">
        <v>629</v>
      </c>
      <c r="J570" s="44">
        <v>0</v>
      </c>
      <c r="K570" s="44">
        <v>0</v>
      </c>
      <c r="L570" s="44">
        <v>0</v>
      </c>
      <c r="M570" s="44">
        <v>0</v>
      </c>
      <c r="N570" s="44">
        <v>0</v>
      </c>
      <c r="O570" s="44">
        <v>0</v>
      </c>
      <c r="P570" s="44">
        <v>0</v>
      </c>
      <c r="Q570" s="44">
        <v>0</v>
      </c>
      <c r="R570" s="44">
        <v>0</v>
      </c>
      <c r="S570" s="44">
        <v>0</v>
      </c>
      <c r="T570" s="44">
        <v>2</v>
      </c>
      <c r="U570" s="44">
        <v>0</v>
      </c>
    </row>
    <row r="571" spans="1:21" ht="17.25" customHeight="1" x14ac:dyDescent="0.25">
      <c r="A571" s="43" t="s">
        <v>604</v>
      </c>
      <c r="B571" s="44">
        <v>403</v>
      </c>
      <c r="C571" s="44">
        <v>858</v>
      </c>
      <c r="D571" s="44">
        <v>3595</v>
      </c>
      <c r="E571" s="44">
        <v>2947</v>
      </c>
      <c r="F571" s="44">
        <v>0</v>
      </c>
      <c r="G571" s="44">
        <v>0</v>
      </c>
      <c r="H571" s="44">
        <v>13</v>
      </c>
      <c r="I571" s="44">
        <v>587</v>
      </c>
      <c r="J571" s="44">
        <v>36</v>
      </c>
      <c r="K571" s="44">
        <v>0</v>
      </c>
      <c r="L571" s="44">
        <v>0</v>
      </c>
      <c r="M571" s="44">
        <v>0</v>
      </c>
      <c r="N571" s="44">
        <v>0</v>
      </c>
      <c r="O571" s="44">
        <v>0</v>
      </c>
      <c r="P571" s="44">
        <v>0</v>
      </c>
      <c r="Q571" s="44">
        <v>0</v>
      </c>
      <c r="R571" s="44">
        <v>0</v>
      </c>
      <c r="S571" s="44">
        <v>10</v>
      </c>
      <c r="T571" s="44">
        <v>2</v>
      </c>
      <c r="U571" s="44">
        <v>0</v>
      </c>
    </row>
    <row r="572" spans="1:21" ht="17.25" customHeight="1" x14ac:dyDescent="0.25">
      <c r="A572" s="43" t="s">
        <v>605</v>
      </c>
      <c r="B572" s="44">
        <v>607</v>
      </c>
      <c r="C572" s="44">
        <v>442</v>
      </c>
      <c r="D572" s="44">
        <v>4484</v>
      </c>
      <c r="E572" s="44">
        <v>3690</v>
      </c>
      <c r="F572" s="44">
        <v>0</v>
      </c>
      <c r="G572" s="44">
        <v>0</v>
      </c>
      <c r="H572" s="44">
        <v>25</v>
      </c>
      <c r="I572" s="44">
        <v>762</v>
      </c>
      <c r="J572" s="44">
        <v>1</v>
      </c>
      <c r="K572" s="44">
        <v>0</v>
      </c>
      <c r="L572" s="44">
        <v>0</v>
      </c>
      <c r="M572" s="44">
        <v>0</v>
      </c>
      <c r="N572" s="44">
        <v>0</v>
      </c>
      <c r="O572" s="44">
        <v>0</v>
      </c>
      <c r="P572" s="44">
        <v>0</v>
      </c>
      <c r="Q572" s="44">
        <v>0</v>
      </c>
      <c r="R572" s="44">
        <v>0</v>
      </c>
      <c r="S572" s="44">
        <v>4</v>
      </c>
      <c r="T572" s="44">
        <v>2</v>
      </c>
      <c r="U572" s="44">
        <v>0</v>
      </c>
    </row>
    <row r="573" spans="1:21" ht="17.25" customHeight="1" x14ac:dyDescent="0.25">
      <c r="A573" s="43" t="s">
        <v>606</v>
      </c>
      <c r="B573" s="44">
        <v>610</v>
      </c>
      <c r="C573" s="44">
        <v>572</v>
      </c>
      <c r="D573" s="44">
        <v>5191</v>
      </c>
      <c r="E573" s="44">
        <v>4334</v>
      </c>
      <c r="F573" s="44">
        <v>0</v>
      </c>
      <c r="G573" s="44">
        <v>0</v>
      </c>
      <c r="H573" s="44">
        <v>39</v>
      </c>
      <c r="I573" s="44">
        <v>784</v>
      </c>
      <c r="J573" s="44">
        <v>28</v>
      </c>
      <c r="K573" s="44">
        <v>0</v>
      </c>
      <c r="L573" s="44">
        <v>2</v>
      </c>
      <c r="M573" s="44">
        <v>0</v>
      </c>
      <c r="N573" s="44">
        <v>0</v>
      </c>
      <c r="O573" s="44">
        <v>0</v>
      </c>
      <c r="P573" s="44">
        <v>0</v>
      </c>
      <c r="Q573" s="44">
        <v>0</v>
      </c>
      <c r="R573" s="44">
        <v>0</v>
      </c>
      <c r="S573" s="44">
        <v>2</v>
      </c>
      <c r="T573" s="44">
        <v>2</v>
      </c>
      <c r="U573" s="44">
        <v>0</v>
      </c>
    </row>
    <row r="574" spans="1:21" ht="17.25" customHeight="1" x14ac:dyDescent="0.25">
      <c r="A574" s="43" t="s">
        <v>607</v>
      </c>
      <c r="B574" s="44">
        <v>1064</v>
      </c>
      <c r="C574" s="44">
        <v>1035</v>
      </c>
      <c r="D574" s="44">
        <v>10308</v>
      </c>
      <c r="E574" s="44">
        <v>8850</v>
      </c>
      <c r="F574" s="44">
        <v>0</v>
      </c>
      <c r="G574" s="44">
        <v>0</v>
      </c>
      <c r="H574" s="44">
        <v>22</v>
      </c>
      <c r="I574" s="44">
        <v>1413</v>
      </c>
      <c r="J574" s="44">
        <v>5</v>
      </c>
      <c r="K574" s="44">
        <v>0</v>
      </c>
      <c r="L574" s="44">
        <v>4</v>
      </c>
      <c r="M574" s="44">
        <v>12</v>
      </c>
      <c r="N574" s="44">
        <v>0</v>
      </c>
      <c r="O574" s="44">
        <v>0</v>
      </c>
      <c r="P574" s="44">
        <v>0</v>
      </c>
      <c r="Q574" s="44">
        <v>0</v>
      </c>
      <c r="R574" s="44">
        <v>0</v>
      </c>
      <c r="S574" s="44">
        <v>0</v>
      </c>
      <c r="T574" s="44">
        <v>2</v>
      </c>
      <c r="U574" s="44">
        <v>0</v>
      </c>
    </row>
    <row r="575" spans="1:21" ht="17.25" customHeight="1" x14ac:dyDescent="0.25">
      <c r="A575" s="43" t="s">
        <v>608</v>
      </c>
      <c r="B575" s="44">
        <v>1780</v>
      </c>
      <c r="C575" s="44">
        <v>1849</v>
      </c>
      <c r="D575" s="44">
        <v>17923</v>
      </c>
      <c r="E575" s="44">
        <v>15522</v>
      </c>
      <c r="F575" s="44">
        <v>0</v>
      </c>
      <c r="G575" s="44">
        <v>3</v>
      </c>
      <c r="H575" s="44">
        <v>220</v>
      </c>
      <c r="I575" s="44">
        <v>1934</v>
      </c>
      <c r="J575" s="44">
        <v>228</v>
      </c>
      <c r="K575" s="44">
        <v>0</v>
      </c>
      <c r="L575" s="44">
        <v>0</v>
      </c>
      <c r="M575" s="44">
        <v>8</v>
      </c>
      <c r="N575" s="44">
        <v>1</v>
      </c>
      <c r="O575" s="44">
        <v>0</v>
      </c>
      <c r="P575" s="44">
        <v>0</v>
      </c>
      <c r="Q575" s="44">
        <v>0</v>
      </c>
      <c r="R575" s="44">
        <v>0</v>
      </c>
      <c r="S575" s="44">
        <v>5</v>
      </c>
      <c r="T575" s="44">
        <v>2</v>
      </c>
      <c r="U575" s="44">
        <v>0</v>
      </c>
    </row>
    <row r="576" spans="1:21" ht="17.25" customHeight="1" x14ac:dyDescent="0.25">
      <c r="A576" s="43" t="s">
        <v>609</v>
      </c>
      <c r="B576" s="44">
        <v>474</v>
      </c>
      <c r="C576" s="44">
        <v>337</v>
      </c>
      <c r="D576" s="44">
        <v>6382</v>
      </c>
      <c r="E576" s="44">
        <v>5552</v>
      </c>
      <c r="F576" s="44">
        <v>0</v>
      </c>
      <c r="G576" s="44">
        <v>0</v>
      </c>
      <c r="H576" s="44">
        <v>0</v>
      </c>
      <c r="I576" s="44">
        <v>789</v>
      </c>
      <c r="J576" s="44">
        <v>39</v>
      </c>
      <c r="K576" s="44">
        <v>0</v>
      </c>
      <c r="L576" s="44">
        <v>0</v>
      </c>
      <c r="M576" s="44">
        <v>0</v>
      </c>
      <c r="N576" s="44">
        <v>0</v>
      </c>
      <c r="O576" s="44">
        <v>0</v>
      </c>
      <c r="P576" s="44">
        <v>0</v>
      </c>
      <c r="Q576" s="44">
        <v>0</v>
      </c>
      <c r="R576" s="44">
        <v>0</v>
      </c>
      <c r="S576" s="44">
        <v>0</v>
      </c>
      <c r="T576" s="44">
        <v>2</v>
      </c>
      <c r="U576" s="44">
        <v>0</v>
      </c>
    </row>
    <row r="577" spans="1:21" ht="17.25" customHeight="1" x14ac:dyDescent="0.25">
      <c r="A577" s="43" t="s">
        <v>610</v>
      </c>
      <c r="B577" s="44">
        <v>448</v>
      </c>
      <c r="C577" s="44">
        <v>466</v>
      </c>
      <c r="D577" s="44">
        <v>4219</v>
      </c>
      <c r="E577" s="44">
        <v>3609</v>
      </c>
      <c r="F577" s="44">
        <v>0</v>
      </c>
      <c r="G577" s="44">
        <v>0</v>
      </c>
      <c r="H577" s="44">
        <v>47</v>
      </c>
      <c r="I577" s="44">
        <v>554</v>
      </c>
      <c r="J577" s="44">
        <v>3</v>
      </c>
      <c r="K577" s="44">
        <v>0</v>
      </c>
      <c r="L577" s="44">
        <v>1</v>
      </c>
      <c r="M577" s="44">
        <v>0</v>
      </c>
      <c r="N577" s="44">
        <v>0</v>
      </c>
      <c r="O577" s="44">
        <v>0</v>
      </c>
      <c r="P577" s="44">
        <v>0</v>
      </c>
      <c r="Q577" s="44">
        <v>0</v>
      </c>
      <c r="R577" s="44">
        <v>0</v>
      </c>
      <c r="S577" s="44">
        <v>3</v>
      </c>
      <c r="T577" s="44">
        <v>2</v>
      </c>
      <c r="U577" s="44">
        <v>0</v>
      </c>
    </row>
    <row r="578" spans="1:21" ht="17.25" customHeight="1" x14ac:dyDescent="0.25">
      <c r="A578" s="43" t="s">
        <v>611</v>
      </c>
      <c r="B578" s="44">
        <v>352</v>
      </c>
      <c r="C578" s="44">
        <v>293</v>
      </c>
      <c r="D578" s="44">
        <v>3672</v>
      </c>
      <c r="E578" s="44">
        <v>3069</v>
      </c>
      <c r="F578" s="44">
        <v>0</v>
      </c>
      <c r="G578" s="44">
        <v>0</v>
      </c>
      <c r="H578" s="44">
        <v>0</v>
      </c>
      <c r="I578" s="44">
        <v>601</v>
      </c>
      <c r="J578" s="44">
        <v>0</v>
      </c>
      <c r="K578" s="44">
        <v>0</v>
      </c>
      <c r="L578" s="44">
        <v>0</v>
      </c>
      <c r="M578" s="44">
        <v>0</v>
      </c>
      <c r="N578" s="44">
        <v>0</v>
      </c>
      <c r="O578" s="44">
        <v>0</v>
      </c>
      <c r="P578" s="44">
        <v>0</v>
      </c>
      <c r="Q578" s="44">
        <v>0</v>
      </c>
      <c r="R578" s="44">
        <v>0</v>
      </c>
      <c r="S578" s="44">
        <v>0</v>
      </c>
      <c r="T578" s="44">
        <v>2</v>
      </c>
      <c r="U578" s="44">
        <v>0</v>
      </c>
    </row>
    <row r="579" spans="1:21" ht="17.25" customHeight="1" x14ac:dyDescent="0.25">
      <c r="A579" s="42" t="s">
        <v>924</v>
      </c>
      <c r="B579" s="42">
        <f>SUM(B580:B585)</f>
        <v>3710</v>
      </c>
      <c r="C579" s="42">
        <f t="shared" ref="C579:U579" si="38">SUM(C580:C585)</f>
        <v>4524</v>
      </c>
      <c r="D579" s="42">
        <f t="shared" si="38"/>
        <v>52926</v>
      </c>
      <c r="E579" s="42">
        <f t="shared" si="38"/>
        <v>46352</v>
      </c>
      <c r="F579" s="42">
        <f t="shared" si="38"/>
        <v>1</v>
      </c>
      <c r="G579" s="42">
        <f t="shared" si="38"/>
        <v>23</v>
      </c>
      <c r="H579" s="42">
        <f t="shared" si="38"/>
        <v>532</v>
      </c>
      <c r="I579" s="42">
        <f t="shared" si="38"/>
        <v>5508</v>
      </c>
      <c r="J579" s="42">
        <f t="shared" si="38"/>
        <v>381</v>
      </c>
      <c r="K579" s="42">
        <f t="shared" si="38"/>
        <v>0</v>
      </c>
      <c r="L579" s="42">
        <f t="shared" si="38"/>
        <v>34</v>
      </c>
      <c r="M579" s="42">
        <f t="shared" si="38"/>
        <v>42</v>
      </c>
      <c r="N579" s="42">
        <f t="shared" si="38"/>
        <v>3</v>
      </c>
      <c r="O579" s="42">
        <f t="shared" si="38"/>
        <v>0</v>
      </c>
      <c r="P579" s="42">
        <f t="shared" si="38"/>
        <v>0</v>
      </c>
      <c r="Q579" s="42">
        <f t="shared" si="38"/>
        <v>0</v>
      </c>
      <c r="R579" s="42">
        <f t="shared" si="38"/>
        <v>0</v>
      </c>
      <c r="S579" s="42">
        <f t="shared" si="38"/>
        <v>36</v>
      </c>
      <c r="T579" s="42">
        <f t="shared" si="38"/>
        <v>14</v>
      </c>
      <c r="U579" s="42">
        <f t="shared" si="38"/>
        <v>0</v>
      </c>
    </row>
    <row r="580" spans="1:21" ht="17.25" customHeight="1" x14ac:dyDescent="0.25">
      <c r="A580" s="43" t="s">
        <v>613</v>
      </c>
      <c r="B580" s="44">
        <v>914</v>
      </c>
      <c r="C580" s="44">
        <v>1192</v>
      </c>
      <c r="D580" s="44">
        <v>7234</v>
      </c>
      <c r="E580" s="44">
        <v>5651</v>
      </c>
      <c r="F580" s="44">
        <v>0</v>
      </c>
      <c r="G580" s="44">
        <v>0</v>
      </c>
      <c r="H580" s="44">
        <v>33</v>
      </c>
      <c r="I580" s="44">
        <v>1542</v>
      </c>
      <c r="J580" s="44">
        <v>4</v>
      </c>
      <c r="K580" s="44">
        <v>0</v>
      </c>
      <c r="L580" s="44">
        <v>0</v>
      </c>
      <c r="M580" s="44">
        <v>0</v>
      </c>
      <c r="N580" s="44">
        <v>0</v>
      </c>
      <c r="O580" s="44">
        <v>0</v>
      </c>
      <c r="P580" s="44">
        <v>0</v>
      </c>
      <c r="Q580" s="44">
        <v>0</v>
      </c>
      <c r="R580" s="44">
        <v>0</v>
      </c>
      <c r="S580" s="44">
        <v>0</v>
      </c>
      <c r="T580" s="44">
        <v>4</v>
      </c>
      <c r="U580" s="44">
        <v>0</v>
      </c>
    </row>
    <row r="581" spans="1:21" ht="17.25" customHeight="1" x14ac:dyDescent="0.25">
      <c r="A581" s="43" t="s">
        <v>614</v>
      </c>
      <c r="B581" s="44">
        <v>479</v>
      </c>
      <c r="C581" s="44">
        <v>546</v>
      </c>
      <c r="D581" s="44">
        <v>5471</v>
      </c>
      <c r="E581" s="44">
        <v>4661</v>
      </c>
      <c r="F581" s="44">
        <v>0</v>
      </c>
      <c r="G581" s="44">
        <v>0</v>
      </c>
      <c r="H581" s="44">
        <v>91</v>
      </c>
      <c r="I581" s="44">
        <v>639</v>
      </c>
      <c r="J581" s="44">
        <v>65</v>
      </c>
      <c r="K581" s="44">
        <v>0</v>
      </c>
      <c r="L581" s="44">
        <v>0</v>
      </c>
      <c r="M581" s="44">
        <v>0</v>
      </c>
      <c r="N581" s="44">
        <v>0</v>
      </c>
      <c r="O581" s="44">
        <v>0</v>
      </c>
      <c r="P581" s="44">
        <v>0</v>
      </c>
      <c r="Q581" s="44">
        <v>0</v>
      </c>
      <c r="R581" s="44">
        <v>0</v>
      </c>
      <c r="S581" s="44">
        <v>13</v>
      </c>
      <c r="T581" s="44">
        <v>2</v>
      </c>
      <c r="U581" s="44">
        <v>0</v>
      </c>
    </row>
    <row r="582" spans="1:21" ht="17.25" customHeight="1" x14ac:dyDescent="0.25">
      <c r="A582" s="43" t="s">
        <v>615</v>
      </c>
      <c r="B582" s="44">
        <v>1373</v>
      </c>
      <c r="C582" s="44">
        <v>1820</v>
      </c>
      <c r="D582" s="44">
        <v>28499</v>
      </c>
      <c r="E582" s="44">
        <v>25954</v>
      </c>
      <c r="F582" s="44">
        <v>1</v>
      </c>
      <c r="G582" s="44">
        <v>23</v>
      </c>
      <c r="H582" s="44">
        <v>336</v>
      </c>
      <c r="I582" s="44">
        <v>1782</v>
      </c>
      <c r="J582" s="44">
        <v>304</v>
      </c>
      <c r="K582" s="44">
        <v>0</v>
      </c>
      <c r="L582" s="44">
        <v>34</v>
      </c>
      <c r="M582" s="44">
        <v>42</v>
      </c>
      <c r="N582" s="44">
        <v>3</v>
      </c>
      <c r="O582" s="44">
        <v>0</v>
      </c>
      <c r="P582" s="44">
        <v>0</v>
      </c>
      <c r="Q582" s="44">
        <v>0</v>
      </c>
      <c r="R582" s="44">
        <v>0</v>
      </c>
      <c r="S582" s="44">
        <v>18</v>
      </c>
      <c r="T582" s="44">
        <v>2</v>
      </c>
      <c r="U582" s="44">
        <v>0</v>
      </c>
    </row>
    <row r="583" spans="1:21" ht="17.25" customHeight="1" x14ac:dyDescent="0.25">
      <c r="A583" s="43" t="s">
        <v>616</v>
      </c>
      <c r="B583" s="44">
        <v>134</v>
      </c>
      <c r="C583" s="44">
        <v>140</v>
      </c>
      <c r="D583" s="44">
        <v>3723</v>
      </c>
      <c r="E583" s="44">
        <v>3495</v>
      </c>
      <c r="F583" s="44">
        <v>0</v>
      </c>
      <c r="G583" s="44">
        <v>0</v>
      </c>
      <c r="H583" s="44">
        <v>23</v>
      </c>
      <c r="I583" s="44">
        <v>203</v>
      </c>
      <c r="J583" s="44">
        <v>0</v>
      </c>
      <c r="K583" s="44">
        <v>0</v>
      </c>
      <c r="L583" s="44">
        <v>0</v>
      </c>
      <c r="M583" s="44">
        <v>0</v>
      </c>
      <c r="N583" s="44">
        <v>0</v>
      </c>
      <c r="O583" s="44">
        <v>0</v>
      </c>
      <c r="P583" s="44">
        <v>0</v>
      </c>
      <c r="Q583" s="44">
        <v>0</v>
      </c>
      <c r="R583" s="44">
        <v>0</v>
      </c>
      <c r="S583" s="44">
        <v>0</v>
      </c>
      <c r="T583" s="44">
        <v>2</v>
      </c>
      <c r="U583" s="44">
        <v>0</v>
      </c>
    </row>
    <row r="584" spans="1:21" ht="17.25" customHeight="1" x14ac:dyDescent="0.25">
      <c r="A584" s="43" t="s">
        <v>617</v>
      </c>
      <c r="B584" s="44">
        <v>477</v>
      </c>
      <c r="C584" s="44">
        <v>532</v>
      </c>
      <c r="D584" s="44">
        <v>4317</v>
      </c>
      <c r="E584" s="44">
        <v>3496</v>
      </c>
      <c r="F584" s="44">
        <v>0</v>
      </c>
      <c r="G584" s="44">
        <v>0</v>
      </c>
      <c r="H584" s="44">
        <v>31</v>
      </c>
      <c r="I584" s="44">
        <v>780</v>
      </c>
      <c r="J584" s="44">
        <v>4</v>
      </c>
      <c r="K584" s="44">
        <v>0</v>
      </c>
      <c r="L584" s="44">
        <v>0</v>
      </c>
      <c r="M584" s="44">
        <v>0</v>
      </c>
      <c r="N584" s="44">
        <v>0</v>
      </c>
      <c r="O584" s="44">
        <v>0</v>
      </c>
      <c r="P584" s="44">
        <v>0</v>
      </c>
      <c r="Q584" s="44">
        <v>0</v>
      </c>
      <c r="R584" s="44">
        <v>0</v>
      </c>
      <c r="S584" s="44">
        <v>4</v>
      </c>
      <c r="T584" s="44">
        <v>2</v>
      </c>
      <c r="U584" s="44">
        <v>0</v>
      </c>
    </row>
    <row r="585" spans="1:21" ht="17.25" customHeight="1" x14ac:dyDescent="0.25">
      <c r="A585" s="43" t="s">
        <v>618</v>
      </c>
      <c r="B585" s="44">
        <v>333</v>
      </c>
      <c r="C585" s="44">
        <v>294</v>
      </c>
      <c r="D585" s="44">
        <v>3682</v>
      </c>
      <c r="E585" s="44">
        <v>3095</v>
      </c>
      <c r="F585" s="44">
        <v>0</v>
      </c>
      <c r="G585" s="44">
        <v>0</v>
      </c>
      <c r="H585" s="44">
        <v>18</v>
      </c>
      <c r="I585" s="44">
        <v>562</v>
      </c>
      <c r="J585" s="44">
        <v>4</v>
      </c>
      <c r="K585" s="44">
        <v>0</v>
      </c>
      <c r="L585" s="44">
        <v>0</v>
      </c>
      <c r="M585" s="44">
        <v>0</v>
      </c>
      <c r="N585" s="44">
        <v>0</v>
      </c>
      <c r="O585" s="44">
        <v>0</v>
      </c>
      <c r="P585" s="44">
        <v>0</v>
      </c>
      <c r="Q585" s="44">
        <v>0</v>
      </c>
      <c r="R585" s="44">
        <v>0</v>
      </c>
      <c r="S585" s="44">
        <v>1</v>
      </c>
      <c r="T585" s="44">
        <v>2</v>
      </c>
      <c r="U585" s="44">
        <v>0</v>
      </c>
    </row>
    <row r="586" spans="1:21" ht="17.25" customHeight="1" x14ac:dyDescent="0.25">
      <c r="A586" s="42" t="s">
        <v>925</v>
      </c>
      <c r="B586" s="42">
        <f>SUM(B587:B618)</f>
        <v>19376</v>
      </c>
      <c r="C586" s="42">
        <f t="shared" ref="C586:U586" si="39">SUM(C587:C618)</f>
        <v>23093</v>
      </c>
      <c r="D586" s="42">
        <f t="shared" si="39"/>
        <v>286521</v>
      </c>
      <c r="E586" s="42">
        <f t="shared" si="39"/>
        <v>250680</v>
      </c>
      <c r="F586" s="42">
        <f t="shared" si="39"/>
        <v>0</v>
      </c>
      <c r="G586" s="42">
        <f t="shared" si="39"/>
        <v>0</v>
      </c>
      <c r="H586" s="42">
        <f t="shared" si="39"/>
        <v>1017</v>
      </c>
      <c r="I586" s="42">
        <f t="shared" si="39"/>
        <v>31820</v>
      </c>
      <c r="J586" s="42">
        <f t="shared" si="39"/>
        <v>2513</v>
      </c>
      <c r="K586" s="42">
        <f t="shared" si="39"/>
        <v>0</v>
      </c>
      <c r="L586" s="42">
        <f t="shared" si="39"/>
        <v>71</v>
      </c>
      <c r="M586" s="42">
        <f t="shared" si="39"/>
        <v>201</v>
      </c>
      <c r="N586" s="42">
        <f t="shared" si="39"/>
        <v>0</v>
      </c>
      <c r="O586" s="42">
        <f t="shared" si="39"/>
        <v>0</v>
      </c>
      <c r="P586" s="42">
        <f t="shared" si="39"/>
        <v>0</v>
      </c>
      <c r="Q586" s="42">
        <f t="shared" si="39"/>
        <v>0</v>
      </c>
      <c r="R586" s="42">
        <f t="shared" si="39"/>
        <v>0</v>
      </c>
      <c r="S586" s="42">
        <f t="shared" si="39"/>
        <v>157</v>
      </c>
      <c r="T586" s="42">
        <f t="shared" si="39"/>
        <v>62</v>
      </c>
      <c r="U586" s="42">
        <f t="shared" si="39"/>
        <v>0</v>
      </c>
    </row>
    <row r="587" spans="1:21" ht="17.25" customHeight="1" x14ac:dyDescent="0.25">
      <c r="A587" s="43" t="s">
        <v>620</v>
      </c>
      <c r="B587" s="44">
        <v>483</v>
      </c>
      <c r="C587" s="44">
        <v>418</v>
      </c>
      <c r="D587" s="44">
        <v>6867</v>
      </c>
      <c r="E587" s="44">
        <v>5967</v>
      </c>
      <c r="F587" s="44">
        <v>0</v>
      </c>
      <c r="G587" s="44">
        <v>0</v>
      </c>
      <c r="H587" s="44">
        <v>30</v>
      </c>
      <c r="I587" s="44">
        <v>810</v>
      </c>
      <c r="J587" s="44">
        <v>47</v>
      </c>
      <c r="K587" s="44">
        <v>0</v>
      </c>
      <c r="L587" s="44">
        <v>1</v>
      </c>
      <c r="M587" s="44">
        <v>4</v>
      </c>
      <c r="N587" s="44">
        <v>0</v>
      </c>
      <c r="O587" s="44">
        <v>0</v>
      </c>
      <c r="P587" s="44">
        <v>0</v>
      </c>
      <c r="Q587" s="44">
        <v>0</v>
      </c>
      <c r="R587" s="44">
        <v>0</v>
      </c>
      <c r="S587" s="44">
        <v>6</v>
      </c>
      <c r="T587" s="44">
        <v>2</v>
      </c>
      <c r="U587" s="44">
        <v>0</v>
      </c>
    </row>
    <row r="588" spans="1:21" ht="17.25" customHeight="1" x14ac:dyDescent="0.25">
      <c r="A588" s="43" t="s">
        <v>621</v>
      </c>
      <c r="B588" s="44">
        <v>733</v>
      </c>
      <c r="C588" s="44">
        <v>947</v>
      </c>
      <c r="D588" s="44">
        <v>8141</v>
      </c>
      <c r="E588" s="44">
        <v>7599</v>
      </c>
      <c r="F588" s="44">
        <v>0</v>
      </c>
      <c r="G588" s="44">
        <v>0</v>
      </c>
      <c r="H588" s="44">
        <v>6</v>
      </c>
      <c r="I588" s="44">
        <v>533</v>
      </c>
      <c r="J588" s="44">
        <v>0</v>
      </c>
      <c r="K588" s="44">
        <v>0</v>
      </c>
      <c r="L588" s="44">
        <v>0</v>
      </c>
      <c r="M588" s="44">
        <v>0</v>
      </c>
      <c r="N588" s="44">
        <v>0</v>
      </c>
      <c r="O588" s="44">
        <v>0</v>
      </c>
      <c r="P588" s="44">
        <v>0</v>
      </c>
      <c r="Q588" s="44">
        <v>0</v>
      </c>
      <c r="R588" s="44">
        <v>0</v>
      </c>
      <c r="S588" s="44">
        <v>1</v>
      </c>
      <c r="T588" s="44">
        <v>2</v>
      </c>
      <c r="U588" s="44">
        <v>0</v>
      </c>
    </row>
    <row r="589" spans="1:21" ht="17.25" customHeight="1" x14ac:dyDescent="0.25">
      <c r="A589" s="43" t="s">
        <v>622</v>
      </c>
      <c r="B589" s="44">
        <v>530</v>
      </c>
      <c r="C589" s="44">
        <v>638</v>
      </c>
      <c r="D589" s="44">
        <v>6205</v>
      </c>
      <c r="E589" s="44">
        <v>5110</v>
      </c>
      <c r="F589" s="44">
        <v>0</v>
      </c>
      <c r="G589" s="44">
        <v>0</v>
      </c>
      <c r="H589" s="44">
        <v>29</v>
      </c>
      <c r="I589" s="44">
        <v>1024</v>
      </c>
      <c r="J589" s="44">
        <v>28</v>
      </c>
      <c r="K589" s="44">
        <v>0</v>
      </c>
      <c r="L589" s="44">
        <v>0</v>
      </c>
      <c r="M589" s="44">
        <v>7</v>
      </c>
      <c r="N589" s="44">
        <v>0</v>
      </c>
      <c r="O589" s="44">
        <v>0</v>
      </c>
      <c r="P589" s="44">
        <v>0</v>
      </c>
      <c r="Q589" s="44">
        <v>0</v>
      </c>
      <c r="R589" s="44">
        <v>0</v>
      </c>
      <c r="S589" s="44">
        <v>5</v>
      </c>
      <c r="T589" s="44">
        <v>2</v>
      </c>
      <c r="U589" s="44">
        <v>0</v>
      </c>
    </row>
    <row r="590" spans="1:21" ht="17.25" customHeight="1" x14ac:dyDescent="0.25">
      <c r="A590" s="43" t="s">
        <v>623</v>
      </c>
      <c r="B590" s="44">
        <v>684</v>
      </c>
      <c r="C590" s="44">
        <v>451</v>
      </c>
      <c r="D590" s="44">
        <v>5209</v>
      </c>
      <c r="E590" s="44">
        <v>4236</v>
      </c>
      <c r="F590" s="44">
        <v>0</v>
      </c>
      <c r="G590" s="44">
        <v>0</v>
      </c>
      <c r="H590" s="44">
        <v>12</v>
      </c>
      <c r="I590" s="44">
        <v>945</v>
      </c>
      <c r="J590" s="44">
        <v>11</v>
      </c>
      <c r="K590" s="44">
        <v>0</v>
      </c>
      <c r="L590" s="44">
        <v>0</v>
      </c>
      <c r="M590" s="44">
        <v>0</v>
      </c>
      <c r="N590" s="44">
        <v>0</v>
      </c>
      <c r="O590" s="44">
        <v>0</v>
      </c>
      <c r="P590" s="44">
        <v>0</v>
      </c>
      <c r="Q590" s="44">
        <v>0</v>
      </c>
      <c r="R590" s="44">
        <v>0</v>
      </c>
      <c r="S590" s="44">
        <v>3</v>
      </c>
      <c r="T590" s="44">
        <v>2</v>
      </c>
      <c r="U590" s="44">
        <v>0</v>
      </c>
    </row>
    <row r="591" spans="1:21" ht="17.25" customHeight="1" x14ac:dyDescent="0.25">
      <c r="A591" s="43" t="s">
        <v>624</v>
      </c>
      <c r="B591" s="44">
        <v>465</v>
      </c>
      <c r="C591" s="44">
        <v>563</v>
      </c>
      <c r="D591" s="44">
        <v>4488</v>
      </c>
      <c r="E591" s="44">
        <v>3738</v>
      </c>
      <c r="F591" s="44">
        <v>0</v>
      </c>
      <c r="G591" s="44">
        <v>0</v>
      </c>
      <c r="H591" s="44">
        <v>23</v>
      </c>
      <c r="I591" s="44">
        <v>710</v>
      </c>
      <c r="J591" s="44">
        <v>11</v>
      </c>
      <c r="K591" s="44">
        <v>0</v>
      </c>
      <c r="L591" s="44">
        <v>1</v>
      </c>
      <c r="M591" s="44">
        <v>2</v>
      </c>
      <c r="N591" s="44">
        <v>0</v>
      </c>
      <c r="O591" s="44">
        <v>0</v>
      </c>
      <c r="P591" s="44">
        <v>0</v>
      </c>
      <c r="Q591" s="44">
        <v>0</v>
      </c>
      <c r="R591" s="44">
        <v>0</v>
      </c>
      <c r="S591" s="44">
        <v>1</v>
      </c>
      <c r="T591" s="44">
        <v>2</v>
      </c>
      <c r="U591" s="44">
        <v>0</v>
      </c>
    </row>
    <row r="592" spans="1:21" ht="17.25" customHeight="1" x14ac:dyDescent="0.25">
      <c r="A592" s="43" t="s">
        <v>625</v>
      </c>
      <c r="B592" s="44">
        <v>406</v>
      </c>
      <c r="C592" s="44">
        <v>443</v>
      </c>
      <c r="D592" s="44">
        <v>4708</v>
      </c>
      <c r="E592" s="44">
        <v>4290</v>
      </c>
      <c r="F592" s="44">
        <v>0</v>
      </c>
      <c r="G592" s="44">
        <v>0</v>
      </c>
      <c r="H592" s="44">
        <v>11</v>
      </c>
      <c r="I592" s="44">
        <v>401</v>
      </c>
      <c r="J592" s="44">
        <v>0</v>
      </c>
      <c r="K592" s="44">
        <v>0</v>
      </c>
      <c r="L592" s="44">
        <v>0</v>
      </c>
      <c r="M592" s="44">
        <v>1</v>
      </c>
      <c r="N592" s="44">
        <v>0</v>
      </c>
      <c r="O592" s="44">
        <v>0</v>
      </c>
      <c r="P592" s="44">
        <v>0</v>
      </c>
      <c r="Q592" s="44">
        <v>0</v>
      </c>
      <c r="R592" s="44">
        <v>0</v>
      </c>
      <c r="S592" s="44">
        <v>3</v>
      </c>
      <c r="T592" s="44">
        <v>2</v>
      </c>
      <c r="U592" s="44">
        <v>0</v>
      </c>
    </row>
    <row r="593" spans="1:21" ht="17.25" customHeight="1" x14ac:dyDescent="0.25">
      <c r="A593" s="43" t="s">
        <v>626</v>
      </c>
      <c r="B593" s="44">
        <v>274</v>
      </c>
      <c r="C593" s="44">
        <v>383</v>
      </c>
      <c r="D593" s="44">
        <v>4100</v>
      </c>
      <c r="E593" s="44">
        <v>3724</v>
      </c>
      <c r="F593" s="44">
        <v>0</v>
      </c>
      <c r="G593" s="44">
        <v>0</v>
      </c>
      <c r="H593" s="44">
        <v>6</v>
      </c>
      <c r="I593" s="44">
        <v>347</v>
      </c>
      <c r="J593" s="44">
        <v>16</v>
      </c>
      <c r="K593" s="44">
        <v>0</v>
      </c>
      <c r="L593" s="44">
        <v>1</v>
      </c>
      <c r="M593" s="44">
        <v>2</v>
      </c>
      <c r="N593" s="44">
        <v>0</v>
      </c>
      <c r="O593" s="44">
        <v>0</v>
      </c>
      <c r="P593" s="44">
        <v>0</v>
      </c>
      <c r="Q593" s="44">
        <v>0</v>
      </c>
      <c r="R593" s="44">
        <v>0</v>
      </c>
      <c r="S593" s="44">
        <v>2</v>
      </c>
      <c r="T593" s="44">
        <v>2</v>
      </c>
      <c r="U593" s="44">
        <v>0</v>
      </c>
    </row>
    <row r="594" spans="1:21" ht="17.25" customHeight="1" x14ac:dyDescent="0.25">
      <c r="A594" s="43" t="s">
        <v>627</v>
      </c>
      <c r="B594" s="44">
        <v>343</v>
      </c>
      <c r="C594" s="44">
        <v>259</v>
      </c>
      <c r="D594" s="44">
        <v>5130</v>
      </c>
      <c r="E594" s="44">
        <v>4610</v>
      </c>
      <c r="F594" s="44">
        <v>0</v>
      </c>
      <c r="G594" s="44">
        <v>0</v>
      </c>
      <c r="H594" s="44">
        <v>13</v>
      </c>
      <c r="I594" s="44">
        <v>494</v>
      </c>
      <c r="J594" s="44">
        <v>8</v>
      </c>
      <c r="K594" s="44">
        <v>0</v>
      </c>
      <c r="L594" s="44">
        <v>0</v>
      </c>
      <c r="M594" s="44">
        <v>2</v>
      </c>
      <c r="N594" s="44">
        <v>0</v>
      </c>
      <c r="O594" s="44">
        <v>0</v>
      </c>
      <c r="P594" s="44">
        <v>0</v>
      </c>
      <c r="Q594" s="44">
        <v>0</v>
      </c>
      <c r="R594" s="44">
        <v>0</v>
      </c>
      <c r="S594" s="44">
        <v>1</v>
      </c>
      <c r="T594" s="44">
        <v>2</v>
      </c>
      <c r="U594" s="44">
        <v>0</v>
      </c>
    </row>
    <row r="595" spans="1:21" ht="17.25" customHeight="1" x14ac:dyDescent="0.25">
      <c r="A595" s="43" t="s">
        <v>628</v>
      </c>
      <c r="B595" s="44">
        <v>616</v>
      </c>
      <c r="C595" s="44">
        <v>797</v>
      </c>
      <c r="D595" s="44">
        <v>7851</v>
      </c>
      <c r="E595" s="44">
        <v>6734</v>
      </c>
      <c r="F595" s="44">
        <v>0</v>
      </c>
      <c r="G595" s="44">
        <v>0</v>
      </c>
      <c r="H595" s="44">
        <v>36</v>
      </c>
      <c r="I595" s="44">
        <v>1040</v>
      </c>
      <c r="J595" s="44">
        <v>19</v>
      </c>
      <c r="K595" s="44">
        <v>0</v>
      </c>
      <c r="L595" s="44">
        <v>0</v>
      </c>
      <c r="M595" s="44">
        <v>6</v>
      </c>
      <c r="N595" s="44">
        <v>0</v>
      </c>
      <c r="O595" s="44">
        <v>0</v>
      </c>
      <c r="P595" s="44">
        <v>0</v>
      </c>
      <c r="Q595" s="44">
        <v>0</v>
      </c>
      <c r="R595" s="44">
        <v>0</v>
      </c>
      <c r="S595" s="44">
        <v>14</v>
      </c>
      <c r="T595" s="44">
        <v>2</v>
      </c>
      <c r="U595" s="44">
        <v>0</v>
      </c>
    </row>
    <row r="596" spans="1:21" ht="17.25" customHeight="1" x14ac:dyDescent="0.25">
      <c r="A596" s="43" t="s">
        <v>629</v>
      </c>
      <c r="B596" s="44">
        <v>493</v>
      </c>
      <c r="C596" s="44">
        <v>655</v>
      </c>
      <c r="D596" s="44">
        <v>5261</v>
      </c>
      <c r="E596" s="44">
        <v>4396</v>
      </c>
      <c r="F596" s="44">
        <v>0</v>
      </c>
      <c r="G596" s="44">
        <v>0</v>
      </c>
      <c r="H596" s="44">
        <v>10</v>
      </c>
      <c r="I596" s="44">
        <v>829</v>
      </c>
      <c r="J596" s="44">
        <v>19</v>
      </c>
      <c r="K596" s="44">
        <v>0</v>
      </c>
      <c r="L596" s="44">
        <v>1</v>
      </c>
      <c r="M596" s="44">
        <v>1</v>
      </c>
      <c r="N596" s="44">
        <v>0</v>
      </c>
      <c r="O596" s="44">
        <v>0</v>
      </c>
      <c r="P596" s="44">
        <v>0</v>
      </c>
      <c r="Q596" s="44">
        <v>0</v>
      </c>
      <c r="R596" s="44">
        <v>0</v>
      </c>
      <c r="S596" s="44">
        <v>3</v>
      </c>
      <c r="T596" s="44">
        <v>2</v>
      </c>
      <c r="U596" s="44">
        <v>0</v>
      </c>
    </row>
    <row r="597" spans="1:21" ht="17.25" customHeight="1" x14ac:dyDescent="0.25">
      <c r="A597" s="43" t="s">
        <v>630</v>
      </c>
      <c r="B597" s="44">
        <v>542</v>
      </c>
      <c r="C597" s="44">
        <v>599</v>
      </c>
      <c r="D597" s="44">
        <v>5474</v>
      </c>
      <c r="E597" s="44">
        <v>4745</v>
      </c>
      <c r="F597" s="44">
        <v>0</v>
      </c>
      <c r="G597" s="44">
        <v>0</v>
      </c>
      <c r="H597" s="44">
        <v>10</v>
      </c>
      <c r="I597" s="44">
        <v>703</v>
      </c>
      <c r="J597" s="44">
        <v>11</v>
      </c>
      <c r="K597" s="44">
        <v>0</v>
      </c>
      <c r="L597" s="44">
        <v>0</v>
      </c>
      <c r="M597" s="44">
        <v>2</v>
      </c>
      <c r="N597" s="44">
        <v>0</v>
      </c>
      <c r="O597" s="44">
        <v>0</v>
      </c>
      <c r="P597" s="44">
        <v>0</v>
      </c>
      <c r="Q597" s="44">
        <v>0</v>
      </c>
      <c r="R597" s="44">
        <v>0</v>
      </c>
      <c r="S597" s="44">
        <v>1</v>
      </c>
      <c r="T597" s="44">
        <v>2</v>
      </c>
      <c r="U597" s="44">
        <v>0</v>
      </c>
    </row>
    <row r="598" spans="1:21" ht="17.25" customHeight="1" x14ac:dyDescent="0.25">
      <c r="A598" s="43" t="s">
        <v>631</v>
      </c>
      <c r="B598" s="44">
        <v>396</v>
      </c>
      <c r="C598" s="44">
        <v>435</v>
      </c>
      <c r="D598" s="44">
        <v>6670</v>
      </c>
      <c r="E598" s="44">
        <v>6021</v>
      </c>
      <c r="F598" s="44">
        <v>0</v>
      </c>
      <c r="G598" s="44">
        <v>0</v>
      </c>
      <c r="H598" s="44">
        <v>10</v>
      </c>
      <c r="I598" s="44">
        <v>625</v>
      </c>
      <c r="J598" s="44">
        <v>8</v>
      </c>
      <c r="K598" s="44">
        <v>0</v>
      </c>
      <c r="L598" s="44">
        <v>0</v>
      </c>
      <c r="M598" s="44">
        <v>2</v>
      </c>
      <c r="N598" s="44">
        <v>0</v>
      </c>
      <c r="O598" s="44">
        <v>0</v>
      </c>
      <c r="P598" s="44">
        <v>0</v>
      </c>
      <c r="Q598" s="44">
        <v>0</v>
      </c>
      <c r="R598" s="44">
        <v>0</v>
      </c>
      <c r="S598" s="44">
        <v>2</v>
      </c>
      <c r="T598" s="44">
        <v>2</v>
      </c>
      <c r="U598" s="44">
        <v>0</v>
      </c>
    </row>
    <row r="599" spans="1:21" ht="17.25" customHeight="1" x14ac:dyDescent="0.25">
      <c r="A599" s="43" t="s">
        <v>632</v>
      </c>
      <c r="B599" s="44">
        <v>339</v>
      </c>
      <c r="C599" s="44">
        <v>227</v>
      </c>
      <c r="D599" s="44">
        <v>4268</v>
      </c>
      <c r="E599" s="44">
        <v>3204</v>
      </c>
      <c r="F599" s="44">
        <v>0</v>
      </c>
      <c r="G599" s="44">
        <v>0</v>
      </c>
      <c r="H599" s="44">
        <v>19</v>
      </c>
      <c r="I599" s="44">
        <v>1041</v>
      </c>
      <c r="J599" s="44">
        <v>0</v>
      </c>
      <c r="K599" s="44">
        <v>0</v>
      </c>
      <c r="L599" s="44">
        <v>0</v>
      </c>
      <c r="M599" s="44">
        <v>0</v>
      </c>
      <c r="N599" s="44">
        <v>0</v>
      </c>
      <c r="O599" s="44">
        <v>0</v>
      </c>
      <c r="P599" s="44">
        <v>0</v>
      </c>
      <c r="Q599" s="44">
        <v>0</v>
      </c>
      <c r="R599" s="44">
        <v>0</v>
      </c>
      <c r="S599" s="44">
        <v>2</v>
      </c>
      <c r="T599" s="44">
        <v>2</v>
      </c>
      <c r="U599" s="44">
        <v>0</v>
      </c>
    </row>
    <row r="600" spans="1:21" ht="17.25" customHeight="1" x14ac:dyDescent="0.25">
      <c r="A600" s="43" t="s">
        <v>633</v>
      </c>
      <c r="B600" s="44">
        <v>471</v>
      </c>
      <c r="C600" s="44">
        <v>644</v>
      </c>
      <c r="D600" s="44">
        <v>8289</v>
      </c>
      <c r="E600" s="44">
        <v>7275</v>
      </c>
      <c r="F600" s="44">
        <v>0</v>
      </c>
      <c r="G600" s="44">
        <v>0</v>
      </c>
      <c r="H600" s="44">
        <v>51</v>
      </c>
      <c r="I600" s="44">
        <v>926</v>
      </c>
      <c r="J600" s="44">
        <v>25</v>
      </c>
      <c r="K600" s="44">
        <v>0</v>
      </c>
      <c r="L600" s="44">
        <v>0</v>
      </c>
      <c r="M600" s="44">
        <v>4</v>
      </c>
      <c r="N600" s="44">
        <v>0</v>
      </c>
      <c r="O600" s="44">
        <v>0</v>
      </c>
      <c r="P600" s="44">
        <v>0</v>
      </c>
      <c r="Q600" s="44">
        <v>0</v>
      </c>
      <c r="R600" s="44">
        <v>0</v>
      </c>
      <c r="S600" s="44">
        <v>6</v>
      </c>
      <c r="T600" s="44">
        <v>2</v>
      </c>
      <c r="U600" s="44">
        <v>0</v>
      </c>
    </row>
    <row r="601" spans="1:21" ht="17.25" customHeight="1" x14ac:dyDescent="0.25">
      <c r="A601" s="43" t="s">
        <v>634</v>
      </c>
      <c r="B601" s="44">
        <v>878</v>
      </c>
      <c r="C601" s="44">
        <v>2121</v>
      </c>
      <c r="D601" s="44">
        <v>14545</v>
      </c>
      <c r="E601" s="44">
        <v>13620</v>
      </c>
      <c r="F601" s="44">
        <v>0</v>
      </c>
      <c r="G601" s="44">
        <v>0</v>
      </c>
      <c r="H601" s="44">
        <v>13</v>
      </c>
      <c r="I601" s="44">
        <v>502</v>
      </c>
      <c r="J601" s="44">
        <v>373</v>
      </c>
      <c r="K601" s="44">
        <v>0</v>
      </c>
      <c r="L601" s="44">
        <v>3</v>
      </c>
      <c r="M601" s="44">
        <v>29</v>
      </c>
      <c r="N601" s="44">
        <v>0</v>
      </c>
      <c r="O601" s="44">
        <v>0</v>
      </c>
      <c r="P601" s="44">
        <v>0</v>
      </c>
      <c r="Q601" s="44">
        <v>0</v>
      </c>
      <c r="R601" s="44">
        <v>0</v>
      </c>
      <c r="S601" s="44">
        <v>3</v>
      </c>
      <c r="T601" s="44">
        <v>2</v>
      </c>
      <c r="U601" s="44">
        <v>0</v>
      </c>
    </row>
    <row r="602" spans="1:21" ht="17.25" customHeight="1" x14ac:dyDescent="0.25">
      <c r="A602" s="43" t="s">
        <v>635</v>
      </c>
      <c r="B602" s="44">
        <v>772</v>
      </c>
      <c r="C602" s="44">
        <v>591</v>
      </c>
      <c r="D602" s="44">
        <v>10517</v>
      </c>
      <c r="E602" s="44">
        <v>8685</v>
      </c>
      <c r="F602" s="44">
        <v>0</v>
      </c>
      <c r="G602" s="44">
        <v>0</v>
      </c>
      <c r="H602" s="44">
        <v>42</v>
      </c>
      <c r="I602" s="44">
        <v>1757</v>
      </c>
      <c r="J602" s="44">
        <v>21</v>
      </c>
      <c r="K602" s="44">
        <v>0</v>
      </c>
      <c r="L602" s="44">
        <v>0</v>
      </c>
      <c r="M602" s="44">
        <v>6</v>
      </c>
      <c r="N602" s="44">
        <v>0</v>
      </c>
      <c r="O602" s="44">
        <v>0</v>
      </c>
      <c r="P602" s="44">
        <v>0</v>
      </c>
      <c r="Q602" s="44">
        <v>0</v>
      </c>
      <c r="R602" s="44">
        <v>0</v>
      </c>
      <c r="S602" s="44">
        <v>4</v>
      </c>
      <c r="T602" s="44">
        <v>2</v>
      </c>
      <c r="U602" s="44">
        <v>0</v>
      </c>
    </row>
    <row r="603" spans="1:21" ht="17.25" customHeight="1" x14ac:dyDescent="0.25">
      <c r="A603" s="43" t="s">
        <v>636</v>
      </c>
      <c r="B603" s="44">
        <v>345</v>
      </c>
      <c r="C603" s="44">
        <v>319</v>
      </c>
      <c r="D603" s="44">
        <v>3546</v>
      </c>
      <c r="E603" s="44">
        <v>3003</v>
      </c>
      <c r="F603" s="44">
        <v>0</v>
      </c>
      <c r="G603" s="44">
        <v>0</v>
      </c>
      <c r="H603" s="44">
        <v>3</v>
      </c>
      <c r="I603" s="44">
        <v>520</v>
      </c>
      <c r="J603" s="44">
        <v>10</v>
      </c>
      <c r="K603" s="44">
        <v>0</v>
      </c>
      <c r="L603" s="44">
        <v>1</v>
      </c>
      <c r="M603" s="44">
        <v>3</v>
      </c>
      <c r="N603" s="44">
        <v>0</v>
      </c>
      <c r="O603" s="44">
        <v>0</v>
      </c>
      <c r="P603" s="44">
        <v>0</v>
      </c>
      <c r="Q603" s="44">
        <v>0</v>
      </c>
      <c r="R603" s="44">
        <v>0</v>
      </c>
      <c r="S603" s="44">
        <v>4</v>
      </c>
      <c r="T603" s="44">
        <v>2</v>
      </c>
      <c r="U603" s="44">
        <v>0</v>
      </c>
    </row>
    <row r="604" spans="1:21" ht="17.25" customHeight="1" x14ac:dyDescent="0.25">
      <c r="A604" s="43" t="s">
        <v>637</v>
      </c>
      <c r="B604" s="44">
        <v>469</v>
      </c>
      <c r="C604" s="44">
        <v>398</v>
      </c>
      <c r="D604" s="44">
        <v>3759</v>
      </c>
      <c r="E604" s="44">
        <v>2989</v>
      </c>
      <c r="F604" s="44">
        <v>0</v>
      </c>
      <c r="G604" s="44">
        <v>0</v>
      </c>
      <c r="H604" s="44">
        <v>3</v>
      </c>
      <c r="I604" s="44">
        <v>761</v>
      </c>
      <c r="J604" s="44">
        <v>3</v>
      </c>
      <c r="K604" s="44">
        <v>0</v>
      </c>
      <c r="L604" s="44">
        <v>0</v>
      </c>
      <c r="M604" s="44">
        <v>0</v>
      </c>
      <c r="N604" s="44">
        <v>0</v>
      </c>
      <c r="O604" s="44">
        <v>0</v>
      </c>
      <c r="P604" s="44">
        <v>0</v>
      </c>
      <c r="Q604" s="44">
        <v>0</v>
      </c>
      <c r="R604" s="44">
        <v>0</v>
      </c>
      <c r="S604" s="44">
        <v>1</v>
      </c>
      <c r="T604" s="44">
        <v>2</v>
      </c>
      <c r="U604" s="44">
        <v>0</v>
      </c>
    </row>
    <row r="605" spans="1:21" ht="17.25" customHeight="1" x14ac:dyDescent="0.25">
      <c r="A605" s="43" t="s">
        <v>638</v>
      </c>
      <c r="B605" s="44">
        <v>355</v>
      </c>
      <c r="C605" s="44">
        <v>498</v>
      </c>
      <c r="D605" s="44">
        <v>4541</v>
      </c>
      <c r="E605" s="44">
        <v>3798</v>
      </c>
      <c r="F605" s="44">
        <v>0</v>
      </c>
      <c r="G605" s="44">
        <v>0</v>
      </c>
      <c r="H605" s="44">
        <v>4</v>
      </c>
      <c r="I605" s="44">
        <v>726</v>
      </c>
      <c r="J605" s="44">
        <v>10</v>
      </c>
      <c r="K605" s="44">
        <v>0</v>
      </c>
      <c r="L605" s="44">
        <v>0</v>
      </c>
      <c r="M605" s="44">
        <v>1</v>
      </c>
      <c r="N605" s="44">
        <v>0</v>
      </c>
      <c r="O605" s="44">
        <v>0</v>
      </c>
      <c r="P605" s="44">
        <v>0</v>
      </c>
      <c r="Q605" s="44">
        <v>0</v>
      </c>
      <c r="R605" s="44">
        <v>0</v>
      </c>
      <c r="S605" s="44">
        <v>0</v>
      </c>
      <c r="T605" s="44">
        <v>2</v>
      </c>
      <c r="U605" s="44">
        <v>0</v>
      </c>
    </row>
    <row r="606" spans="1:21" ht="17.25" customHeight="1" x14ac:dyDescent="0.25">
      <c r="A606" s="43" t="s">
        <v>926</v>
      </c>
      <c r="B606" s="44">
        <v>581</v>
      </c>
      <c r="C606" s="44">
        <v>794</v>
      </c>
      <c r="D606" s="44">
        <v>6566</v>
      </c>
      <c r="E606" s="44">
        <v>5685</v>
      </c>
      <c r="F606" s="44">
        <v>0</v>
      </c>
      <c r="G606" s="44">
        <v>0</v>
      </c>
      <c r="H606" s="44">
        <v>21</v>
      </c>
      <c r="I606" s="44">
        <v>837</v>
      </c>
      <c r="J606" s="44">
        <v>12</v>
      </c>
      <c r="K606" s="44">
        <v>0</v>
      </c>
      <c r="L606" s="44">
        <v>0</v>
      </c>
      <c r="M606" s="44">
        <v>5</v>
      </c>
      <c r="N606" s="44">
        <v>0</v>
      </c>
      <c r="O606" s="44">
        <v>0</v>
      </c>
      <c r="P606" s="44">
        <v>0</v>
      </c>
      <c r="Q606" s="44">
        <v>0</v>
      </c>
      <c r="R606" s="44">
        <v>0</v>
      </c>
      <c r="S606" s="44">
        <v>4</v>
      </c>
      <c r="T606" s="44">
        <v>2</v>
      </c>
      <c r="U606" s="44">
        <v>0</v>
      </c>
    </row>
    <row r="607" spans="1:21" ht="17.25" customHeight="1" x14ac:dyDescent="0.25">
      <c r="A607" s="43" t="s">
        <v>927</v>
      </c>
      <c r="B607" s="44">
        <v>330</v>
      </c>
      <c r="C607" s="44">
        <v>180</v>
      </c>
      <c r="D607" s="44">
        <v>4999</v>
      </c>
      <c r="E607" s="44">
        <v>4373</v>
      </c>
      <c r="F607" s="44">
        <v>0</v>
      </c>
      <c r="G607" s="44">
        <v>0</v>
      </c>
      <c r="H607" s="44">
        <v>30</v>
      </c>
      <c r="I607" s="44">
        <v>584</v>
      </c>
      <c r="J607" s="44">
        <v>6</v>
      </c>
      <c r="K607" s="44">
        <v>0</v>
      </c>
      <c r="L607" s="44">
        <v>0</v>
      </c>
      <c r="M607" s="44">
        <v>2</v>
      </c>
      <c r="N607" s="44">
        <v>0</v>
      </c>
      <c r="O607" s="44">
        <v>0</v>
      </c>
      <c r="P607" s="44">
        <v>0</v>
      </c>
      <c r="Q607" s="44">
        <v>0</v>
      </c>
      <c r="R607" s="44">
        <v>0</v>
      </c>
      <c r="S607" s="44">
        <v>2</v>
      </c>
      <c r="T607" s="44">
        <v>2</v>
      </c>
      <c r="U607" s="44">
        <v>0</v>
      </c>
    </row>
    <row r="608" spans="1:21" ht="17.25" customHeight="1" x14ac:dyDescent="0.25">
      <c r="A608" s="43" t="s">
        <v>641</v>
      </c>
      <c r="B608" s="44">
        <v>918</v>
      </c>
      <c r="C608" s="44">
        <v>1310</v>
      </c>
      <c r="D608" s="44">
        <v>18287</v>
      </c>
      <c r="E608" s="44">
        <v>16428</v>
      </c>
      <c r="F608" s="44">
        <v>0</v>
      </c>
      <c r="G608" s="44">
        <v>0</v>
      </c>
      <c r="H608" s="44">
        <v>131</v>
      </c>
      <c r="I608" s="44">
        <v>1641</v>
      </c>
      <c r="J608" s="44">
        <v>68</v>
      </c>
      <c r="K608" s="44">
        <v>0</v>
      </c>
      <c r="L608" s="44">
        <v>0</v>
      </c>
      <c r="M608" s="44">
        <v>6</v>
      </c>
      <c r="N608" s="44">
        <v>0</v>
      </c>
      <c r="O608" s="44">
        <v>0</v>
      </c>
      <c r="P608" s="44">
        <v>0</v>
      </c>
      <c r="Q608" s="44">
        <v>0</v>
      </c>
      <c r="R608" s="44">
        <v>0</v>
      </c>
      <c r="S608" s="44">
        <v>11</v>
      </c>
      <c r="T608" s="44">
        <v>2</v>
      </c>
      <c r="U608" s="44">
        <v>0</v>
      </c>
    </row>
    <row r="609" spans="1:21" ht="17.25" customHeight="1" x14ac:dyDescent="0.25">
      <c r="A609" s="43" t="s">
        <v>642</v>
      </c>
      <c r="B609" s="44">
        <v>361</v>
      </c>
      <c r="C609" s="44">
        <v>242</v>
      </c>
      <c r="D609" s="44">
        <v>5028</v>
      </c>
      <c r="E609" s="44">
        <v>4122</v>
      </c>
      <c r="F609" s="44">
        <v>0</v>
      </c>
      <c r="G609" s="44">
        <v>0</v>
      </c>
      <c r="H609" s="44">
        <v>3</v>
      </c>
      <c r="I609" s="44">
        <v>902</v>
      </c>
      <c r="J609" s="44">
        <v>0</v>
      </c>
      <c r="K609" s="44">
        <v>0</v>
      </c>
      <c r="L609" s="44">
        <v>1</v>
      </c>
      <c r="M609" s="44">
        <v>0</v>
      </c>
      <c r="N609" s="44">
        <v>0</v>
      </c>
      <c r="O609" s="44">
        <v>0</v>
      </c>
      <c r="P609" s="44">
        <v>0</v>
      </c>
      <c r="Q609" s="44">
        <v>0</v>
      </c>
      <c r="R609" s="44">
        <v>0</v>
      </c>
      <c r="S609" s="44">
        <v>0</v>
      </c>
      <c r="T609" s="44">
        <v>0</v>
      </c>
      <c r="U609" s="44">
        <v>0</v>
      </c>
    </row>
    <row r="610" spans="1:21" ht="17.25" customHeight="1" x14ac:dyDescent="0.25">
      <c r="A610" s="43" t="s">
        <v>643</v>
      </c>
      <c r="B610" s="44">
        <v>383</v>
      </c>
      <c r="C610" s="44">
        <v>476</v>
      </c>
      <c r="D610" s="44">
        <v>5635</v>
      </c>
      <c r="E610" s="44">
        <v>4469</v>
      </c>
      <c r="F610" s="44">
        <v>0</v>
      </c>
      <c r="G610" s="44">
        <v>0</v>
      </c>
      <c r="H610" s="44">
        <v>2</v>
      </c>
      <c r="I610" s="44">
        <v>1139</v>
      </c>
      <c r="J610" s="44">
        <v>17</v>
      </c>
      <c r="K610" s="44">
        <v>0</v>
      </c>
      <c r="L610" s="44">
        <v>0</v>
      </c>
      <c r="M610" s="44">
        <v>2</v>
      </c>
      <c r="N610" s="44">
        <v>0</v>
      </c>
      <c r="O610" s="44">
        <v>0</v>
      </c>
      <c r="P610" s="44">
        <v>0</v>
      </c>
      <c r="Q610" s="44">
        <v>0</v>
      </c>
      <c r="R610" s="44">
        <v>0</v>
      </c>
      <c r="S610" s="44">
        <v>4</v>
      </c>
      <c r="T610" s="44">
        <v>2</v>
      </c>
      <c r="U610" s="44">
        <v>0</v>
      </c>
    </row>
    <row r="611" spans="1:21" ht="17.25" customHeight="1" x14ac:dyDescent="0.25">
      <c r="A611" s="43" t="s">
        <v>644</v>
      </c>
      <c r="B611" s="44">
        <v>606</v>
      </c>
      <c r="C611" s="44">
        <v>473</v>
      </c>
      <c r="D611" s="44">
        <v>7979</v>
      </c>
      <c r="E611" s="44">
        <v>7078</v>
      </c>
      <c r="F611" s="44">
        <v>0</v>
      </c>
      <c r="G611" s="44">
        <v>0</v>
      </c>
      <c r="H611" s="44">
        <v>5</v>
      </c>
      <c r="I611" s="44">
        <v>827</v>
      </c>
      <c r="J611" s="44">
        <v>64</v>
      </c>
      <c r="K611" s="44">
        <v>0</v>
      </c>
      <c r="L611" s="44">
        <v>0</v>
      </c>
      <c r="M611" s="44">
        <v>3</v>
      </c>
      <c r="N611" s="44">
        <v>0</v>
      </c>
      <c r="O611" s="44">
        <v>0</v>
      </c>
      <c r="P611" s="44">
        <v>0</v>
      </c>
      <c r="Q611" s="44">
        <v>0</v>
      </c>
      <c r="R611" s="44">
        <v>0</v>
      </c>
      <c r="S611" s="44">
        <v>0</v>
      </c>
      <c r="T611" s="44">
        <v>2</v>
      </c>
      <c r="U611" s="44">
        <v>0</v>
      </c>
    </row>
    <row r="612" spans="1:21" ht="17.25" customHeight="1" x14ac:dyDescent="0.25">
      <c r="A612" s="43" t="s">
        <v>645</v>
      </c>
      <c r="B612" s="44">
        <v>648</v>
      </c>
      <c r="C612" s="44">
        <v>668</v>
      </c>
      <c r="D612" s="44">
        <v>7819</v>
      </c>
      <c r="E612" s="44">
        <v>6838</v>
      </c>
      <c r="F612" s="44">
        <v>0</v>
      </c>
      <c r="G612" s="44">
        <v>0</v>
      </c>
      <c r="H612" s="44">
        <v>3</v>
      </c>
      <c r="I612" s="44">
        <v>957</v>
      </c>
      <c r="J612" s="44">
        <v>9</v>
      </c>
      <c r="K612" s="44">
        <v>0</v>
      </c>
      <c r="L612" s="44">
        <v>0</v>
      </c>
      <c r="M612" s="44">
        <v>8</v>
      </c>
      <c r="N612" s="44">
        <v>0</v>
      </c>
      <c r="O612" s="44">
        <v>0</v>
      </c>
      <c r="P612" s="44">
        <v>0</v>
      </c>
      <c r="Q612" s="44">
        <v>0</v>
      </c>
      <c r="R612" s="44">
        <v>0</v>
      </c>
      <c r="S612" s="44">
        <v>2</v>
      </c>
      <c r="T612" s="44">
        <v>2</v>
      </c>
      <c r="U612" s="44">
        <v>0</v>
      </c>
    </row>
    <row r="613" spans="1:21" ht="17.25" customHeight="1" x14ac:dyDescent="0.25">
      <c r="A613" s="43" t="s">
        <v>646</v>
      </c>
      <c r="B613" s="44">
        <v>359</v>
      </c>
      <c r="C613" s="44">
        <v>0</v>
      </c>
      <c r="D613" s="44">
        <v>7742</v>
      </c>
      <c r="E613" s="44">
        <v>6270</v>
      </c>
      <c r="F613" s="44">
        <v>0</v>
      </c>
      <c r="G613" s="44">
        <v>0</v>
      </c>
      <c r="H613" s="44">
        <v>44</v>
      </c>
      <c r="I613" s="44">
        <v>1408</v>
      </c>
      <c r="J613" s="44">
        <v>18</v>
      </c>
      <c r="K613" s="44">
        <v>0</v>
      </c>
      <c r="L613" s="44">
        <v>0</v>
      </c>
      <c r="M613" s="44">
        <v>0</v>
      </c>
      <c r="N613" s="44">
        <v>0</v>
      </c>
      <c r="O613" s="44">
        <v>0</v>
      </c>
      <c r="P613" s="44">
        <v>0</v>
      </c>
      <c r="Q613" s="44">
        <v>0</v>
      </c>
      <c r="R613" s="44">
        <v>0</v>
      </c>
      <c r="S613" s="44">
        <v>0</v>
      </c>
      <c r="T613" s="44">
        <v>2</v>
      </c>
      <c r="U613" s="44">
        <v>0</v>
      </c>
    </row>
    <row r="614" spans="1:21" ht="17.25" customHeight="1" x14ac:dyDescent="0.25">
      <c r="A614" s="43" t="s">
        <v>647</v>
      </c>
      <c r="B614" s="44">
        <v>3619</v>
      </c>
      <c r="C614" s="44">
        <v>5426</v>
      </c>
      <c r="D614" s="44">
        <v>80211</v>
      </c>
      <c r="E614" s="44">
        <v>72707</v>
      </c>
      <c r="F614" s="44">
        <v>0</v>
      </c>
      <c r="G614" s="44">
        <v>0</v>
      </c>
      <c r="H614" s="44">
        <v>332</v>
      </c>
      <c r="I614" s="44">
        <v>5272</v>
      </c>
      <c r="J614" s="44">
        <v>1677</v>
      </c>
      <c r="K614" s="44">
        <v>0</v>
      </c>
      <c r="L614" s="44">
        <v>62</v>
      </c>
      <c r="M614" s="44">
        <v>95</v>
      </c>
      <c r="N614" s="44">
        <v>0</v>
      </c>
      <c r="O614" s="44">
        <v>0</v>
      </c>
      <c r="P614" s="44">
        <v>0</v>
      </c>
      <c r="Q614" s="44">
        <v>0</v>
      </c>
      <c r="R614" s="44">
        <v>0</v>
      </c>
      <c r="S614" s="44">
        <v>64</v>
      </c>
      <c r="T614" s="44">
        <v>2</v>
      </c>
      <c r="U614" s="44">
        <v>0</v>
      </c>
    </row>
    <row r="615" spans="1:21" ht="17.25" customHeight="1" x14ac:dyDescent="0.25">
      <c r="A615" s="43" t="s">
        <v>648</v>
      </c>
      <c r="B615" s="44">
        <v>566</v>
      </c>
      <c r="C615" s="44">
        <v>645</v>
      </c>
      <c r="D615" s="44">
        <v>5792</v>
      </c>
      <c r="E615" s="44">
        <v>4883</v>
      </c>
      <c r="F615" s="44">
        <v>0</v>
      </c>
      <c r="G615" s="44">
        <v>0</v>
      </c>
      <c r="H615" s="44">
        <v>6</v>
      </c>
      <c r="I615" s="44">
        <v>896</v>
      </c>
      <c r="J615" s="44">
        <v>2</v>
      </c>
      <c r="K615" s="44">
        <v>0</v>
      </c>
      <c r="L615" s="44">
        <v>0</v>
      </c>
      <c r="M615" s="44">
        <v>3</v>
      </c>
      <c r="N615" s="44">
        <v>0</v>
      </c>
      <c r="O615" s="44">
        <v>0</v>
      </c>
      <c r="P615" s="44">
        <v>0</v>
      </c>
      <c r="Q615" s="44">
        <v>0</v>
      </c>
      <c r="R615" s="44">
        <v>0</v>
      </c>
      <c r="S615" s="44">
        <v>0</v>
      </c>
      <c r="T615" s="44">
        <v>2</v>
      </c>
      <c r="U615" s="44">
        <v>0</v>
      </c>
    </row>
    <row r="616" spans="1:21" ht="17.25" customHeight="1" x14ac:dyDescent="0.25">
      <c r="A616" s="43" t="s">
        <v>649</v>
      </c>
      <c r="B616" s="44">
        <v>502</v>
      </c>
      <c r="C616" s="44">
        <v>456</v>
      </c>
      <c r="D616" s="44">
        <v>5934</v>
      </c>
      <c r="E616" s="44">
        <v>4953</v>
      </c>
      <c r="F616" s="44">
        <v>0</v>
      </c>
      <c r="G616" s="44">
        <v>0</v>
      </c>
      <c r="H616" s="44">
        <v>54</v>
      </c>
      <c r="I616" s="44">
        <v>904</v>
      </c>
      <c r="J616" s="44">
        <v>12</v>
      </c>
      <c r="K616" s="44">
        <v>0</v>
      </c>
      <c r="L616" s="44">
        <v>0</v>
      </c>
      <c r="M616" s="44">
        <v>4</v>
      </c>
      <c r="N616" s="44">
        <v>0</v>
      </c>
      <c r="O616" s="44">
        <v>0</v>
      </c>
      <c r="P616" s="44">
        <v>0</v>
      </c>
      <c r="Q616" s="44">
        <v>0</v>
      </c>
      <c r="R616" s="44">
        <v>0</v>
      </c>
      <c r="S616" s="44">
        <v>5</v>
      </c>
      <c r="T616" s="44">
        <v>2</v>
      </c>
      <c r="U616" s="44">
        <v>0</v>
      </c>
    </row>
    <row r="617" spans="1:21" ht="17.25" customHeight="1" x14ac:dyDescent="0.25">
      <c r="A617" s="43" t="s">
        <v>650</v>
      </c>
      <c r="B617" s="44">
        <v>330</v>
      </c>
      <c r="C617" s="44">
        <v>512</v>
      </c>
      <c r="D617" s="44">
        <v>3823</v>
      </c>
      <c r="E617" s="44">
        <v>3503</v>
      </c>
      <c r="F617" s="44">
        <v>0</v>
      </c>
      <c r="G617" s="44">
        <v>0</v>
      </c>
      <c r="H617" s="44">
        <v>13</v>
      </c>
      <c r="I617" s="44">
        <v>303</v>
      </c>
      <c r="J617" s="44">
        <v>0</v>
      </c>
      <c r="K617" s="44">
        <v>0</v>
      </c>
      <c r="L617" s="44">
        <v>0</v>
      </c>
      <c r="M617" s="44">
        <v>1</v>
      </c>
      <c r="N617" s="44">
        <v>0</v>
      </c>
      <c r="O617" s="44">
        <v>0</v>
      </c>
      <c r="P617" s="44">
        <v>0</v>
      </c>
      <c r="Q617" s="44">
        <v>0</v>
      </c>
      <c r="R617" s="44">
        <v>0</v>
      </c>
      <c r="S617" s="44">
        <v>1</v>
      </c>
      <c r="T617" s="44">
        <v>2</v>
      </c>
      <c r="U617" s="44">
        <v>0</v>
      </c>
    </row>
    <row r="618" spans="1:21" ht="17.25" customHeight="1" x14ac:dyDescent="0.25">
      <c r="A618" s="43" t="s">
        <v>651</v>
      </c>
      <c r="B618" s="44">
        <v>579</v>
      </c>
      <c r="C618" s="44">
        <v>525</v>
      </c>
      <c r="D618" s="44">
        <v>7137</v>
      </c>
      <c r="E618" s="44">
        <v>5627</v>
      </c>
      <c r="F618" s="44">
        <v>0</v>
      </c>
      <c r="G618" s="44">
        <v>0</v>
      </c>
      <c r="H618" s="44">
        <v>42</v>
      </c>
      <c r="I618" s="44">
        <v>1456</v>
      </c>
      <c r="J618" s="44">
        <v>8</v>
      </c>
      <c r="K618" s="44">
        <v>0</v>
      </c>
      <c r="L618" s="44">
        <v>0</v>
      </c>
      <c r="M618" s="44">
        <v>0</v>
      </c>
      <c r="N618" s="44">
        <v>0</v>
      </c>
      <c r="O618" s="44">
        <v>0</v>
      </c>
      <c r="P618" s="44">
        <v>0</v>
      </c>
      <c r="Q618" s="44">
        <v>0</v>
      </c>
      <c r="R618" s="44">
        <v>0</v>
      </c>
      <c r="S618" s="44">
        <v>2</v>
      </c>
      <c r="T618" s="44">
        <v>2</v>
      </c>
      <c r="U618" s="44">
        <v>0</v>
      </c>
    </row>
    <row r="619" spans="1:21" ht="17.25" customHeight="1" x14ac:dyDescent="0.25">
      <c r="A619" s="41" t="s">
        <v>652</v>
      </c>
      <c r="B619" s="41">
        <f>B620+B644+B681+B703+B732+B737</f>
        <v>98517</v>
      </c>
      <c r="C619" s="41">
        <f t="shared" ref="C619:U619" si="40">C620+C644+C681+C703+C732+C737</f>
        <v>131727</v>
      </c>
      <c r="D619" s="41">
        <f t="shared" si="40"/>
        <v>1288667</v>
      </c>
      <c r="E619" s="41">
        <f t="shared" si="40"/>
        <v>1058792</v>
      </c>
      <c r="F619" s="41">
        <f t="shared" si="40"/>
        <v>0</v>
      </c>
      <c r="G619" s="41">
        <f t="shared" si="40"/>
        <v>39</v>
      </c>
      <c r="H619" s="41">
        <f t="shared" si="40"/>
        <v>4083</v>
      </c>
      <c r="I619" s="41">
        <f t="shared" si="40"/>
        <v>215916</v>
      </c>
      <c r="J619" s="41">
        <f t="shared" si="40"/>
        <v>7550</v>
      </c>
      <c r="K619" s="41">
        <f t="shared" si="40"/>
        <v>0</v>
      </c>
      <c r="L619" s="41">
        <f t="shared" si="40"/>
        <v>426</v>
      </c>
      <c r="M619" s="41">
        <f t="shared" si="40"/>
        <v>745</v>
      </c>
      <c r="N619" s="41">
        <f t="shared" si="40"/>
        <v>214</v>
      </c>
      <c r="O619" s="41">
        <f t="shared" si="40"/>
        <v>0</v>
      </c>
      <c r="P619" s="41">
        <f t="shared" si="40"/>
        <v>8</v>
      </c>
      <c r="Q619" s="41">
        <f t="shared" si="40"/>
        <v>4</v>
      </c>
      <c r="R619" s="41">
        <f t="shared" si="40"/>
        <v>144</v>
      </c>
      <c r="S619" s="41">
        <f t="shared" si="40"/>
        <v>409</v>
      </c>
      <c r="T619" s="41">
        <f t="shared" si="40"/>
        <v>323</v>
      </c>
      <c r="U619" s="41">
        <f t="shared" si="40"/>
        <v>14</v>
      </c>
    </row>
    <row r="620" spans="1:21" ht="17.25" customHeight="1" x14ac:dyDescent="0.25">
      <c r="A620" s="42" t="s">
        <v>928</v>
      </c>
      <c r="B620" s="42">
        <f>SUM(B621:B643)</f>
        <v>17938</v>
      </c>
      <c r="C620" s="42">
        <f t="shared" ref="C620:U620" si="41">SUM(C621:C643)</f>
        <v>31424</v>
      </c>
      <c r="D620" s="42">
        <f t="shared" si="41"/>
        <v>229059</v>
      </c>
      <c r="E620" s="42">
        <f t="shared" si="41"/>
        <v>196459</v>
      </c>
      <c r="F620" s="42">
        <f t="shared" si="41"/>
        <v>0</v>
      </c>
      <c r="G620" s="42">
        <f t="shared" si="41"/>
        <v>13</v>
      </c>
      <c r="H620" s="42">
        <f t="shared" si="41"/>
        <v>758</v>
      </c>
      <c r="I620" s="42">
        <f t="shared" si="41"/>
        <v>31008</v>
      </c>
      <c r="J620" s="42">
        <f t="shared" si="41"/>
        <v>559</v>
      </c>
      <c r="K620" s="42">
        <f t="shared" si="41"/>
        <v>0</v>
      </c>
      <c r="L620" s="42">
        <f t="shared" si="41"/>
        <v>50</v>
      </c>
      <c r="M620" s="42">
        <f t="shared" si="41"/>
        <v>118</v>
      </c>
      <c r="N620" s="42">
        <f t="shared" si="41"/>
        <v>17</v>
      </c>
      <c r="O620" s="42">
        <f t="shared" si="41"/>
        <v>0</v>
      </c>
      <c r="P620" s="42">
        <f t="shared" si="41"/>
        <v>0</v>
      </c>
      <c r="Q620" s="42">
        <f t="shared" si="41"/>
        <v>0</v>
      </c>
      <c r="R620" s="42">
        <f t="shared" si="41"/>
        <v>0</v>
      </c>
      <c r="S620" s="42">
        <f t="shared" si="41"/>
        <v>12</v>
      </c>
      <c r="T620" s="42">
        <f t="shared" si="41"/>
        <v>64</v>
      </c>
      <c r="U620" s="42">
        <f t="shared" si="41"/>
        <v>1</v>
      </c>
    </row>
    <row r="621" spans="1:21" ht="17.25" customHeight="1" x14ac:dyDescent="0.25">
      <c r="A621" s="43" t="s">
        <v>654</v>
      </c>
      <c r="B621" s="44">
        <v>2280</v>
      </c>
      <c r="C621" s="44">
        <v>3281</v>
      </c>
      <c r="D621" s="44">
        <v>56234</v>
      </c>
      <c r="E621" s="44">
        <v>49458</v>
      </c>
      <c r="F621" s="44">
        <v>0</v>
      </c>
      <c r="G621" s="44">
        <v>0</v>
      </c>
      <c r="H621" s="44">
        <v>129</v>
      </c>
      <c r="I621" s="44">
        <v>6433</v>
      </c>
      <c r="J621" s="44">
        <v>138</v>
      </c>
      <c r="K621" s="44">
        <v>0</v>
      </c>
      <c r="L621" s="44">
        <v>19</v>
      </c>
      <c r="M621" s="44">
        <v>36</v>
      </c>
      <c r="N621" s="44">
        <v>5</v>
      </c>
      <c r="O621" s="44">
        <v>0</v>
      </c>
      <c r="P621" s="44">
        <v>0</v>
      </c>
      <c r="Q621" s="44">
        <v>0</v>
      </c>
      <c r="R621" s="44">
        <v>0</v>
      </c>
      <c r="S621" s="44">
        <v>12</v>
      </c>
      <c r="T621" s="44">
        <v>4</v>
      </c>
      <c r="U621" s="44">
        <v>0</v>
      </c>
    </row>
    <row r="622" spans="1:21" ht="17.25" customHeight="1" x14ac:dyDescent="0.25">
      <c r="A622" s="43" t="s">
        <v>655</v>
      </c>
      <c r="B622" s="44">
        <v>773</v>
      </c>
      <c r="C622" s="44">
        <v>2041</v>
      </c>
      <c r="D622" s="44">
        <v>9889</v>
      </c>
      <c r="E622" s="44">
        <v>8995</v>
      </c>
      <c r="F622" s="44">
        <v>0</v>
      </c>
      <c r="G622" s="44">
        <v>3</v>
      </c>
      <c r="H622" s="44">
        <v>8</v>
      </c>
      <c r="I622" s="44">
        <v>873</v>
      </c>
      <c r="J622" s="44">
        <v>1</v>
      </c>
      <c r="K622" s="44">
        <v>0</v>
      </c>
      <c r="L622" s="44">
        <v>6</v>
      </c>
      <c r="M622" s="44">
        <v>0</v>
      </c>
      <c r="N622" s="44">
        <v>0</v>
      </c>
      <c r="O622" s="44">
        <v>0</v>
      </c>
      <c r="P622" s="44">
        <v>0</v>
      </c>
      <c r="Q622" s="44">
        <v>0</v>
      </c>
      <c r="R622" s="44">
        <v>0</v>
      </c>
      <c r="S622" s="44">
        <v>0</v>
      </c>
      <c r="T622" s="44">
        <v>3</v>
      </c>
      <c r="U622" s="44">
        <v>0</v>
      </c>
    </row>
    <row r="623" spans="1:21" ht="17.25" customHeight="1" x14ac:dyDescent="0.25">
      <c r="A623" s="43" t="s">
        <v>656</v>
      </c>
      <c r="B623" s="44">
        <v>588</v>
      </c>
      <c r="C623" s="44">
        <v>2450</v>
      </c>
      <c r="D623" s="44">
        <v>6006</v>
      </c>
      <c r="E623" s="44">
        <v>5106</v>
      </c>
      <c r="F623" s="44">
        <v>0</v>
      </c>
      <c r="G623" s="44">
        <v>0</v>
      </c>
      <c r="H623" s="44">
        <v>3</v>
      </c>
      <c r="I623" s="44">
        <v>882</v>
      </c>
      <c r="J623" s="44">
        <v>12</v>
      </c>
      <c r="K623" s="44">
        <v>0</v>
      </c>
      <c r="L623" s="44">
        <v>0</v>
      </c>
      <c r="M623" s="44">
        <v>0</v>
      </c>
      <c r="N623" s="44">
        <v>0</v>
      </c>
      <c r="O623" s="44">
        <v>0</v>
      </c>
      <c r="P623" s="44">
        <v>0</v>
      </c>
      <c r="Q623" s="44">
        <v>0</v>
      </c>
      <c r="R623" s="44">
        <v>0</v>
      </c>
      <c r="S623" s="44">
        <v>0</v>
      </c>
      <c r="T623" s="44">
        <v>3</v>
      </c>
      <c r="U623" s="44">
        <v>0</v>
      </c>
    </row>
    <row r="624" spans="1:21" ht="17.25" customHeight="1" x14ac:dyDescent="0.25">
      <c r="A624" s="43" t="s">
        <v>657</v>
      </c>
      <c r="B624" s="44">
        <v>572</v>
      </c>
      <c r="C624" s="44">
        <v>1011</v>
      </c>
      <c r="D624" s="44">
        <v>6719</v>
      </c>
      <c r="E624" s="44">
        <v>5637</v>
      </c>
      <c r="F624" s="44">
        <v>0</v>
      </c>
      <c r="G624" s="44">
        <v>0</v>
      </c>
      <c r="H624" s="44">
        <v>3</v>
      </c>
      <c r="I624" s="44">
        <v>1075</v>
      </c>
      <c r="J624" s="44">
        <v>0</v>
      </c>
      <c r="K624" s="44">
        <v>0</v>
      </c>
      <c r="L624" s="44">
        <v>0</v>
      </c>
      <c r="M624" s="44">
        <v>1</v>
      </c>
      <c r="N624" s="44">
        <v>0</v>
      </c>
      <c r="O624" s="44">
        <v>0</v>
      </c>
      <c r="P624" s="44">
        <v>0</v>
      </c>
      <c r="Q624" s="44">
        <v>0</v>
      </c>
      <c r="R624" s="44">
        <v>0</v>
      </c>
      <c r="S624" s="44">
        <v>0</v>
      </c>
      <c r="T624" s="44">
        <v>3</v>
      </c>
      <c r="U624" s="44">
        <v>0</v>
      </c>
    </row>
    <row r="625" spans="1:21" ht="17.25" customHeight="1" x14ac:dyDescent="0.25">
      <c r="A625" s="43" t="s">
        <v>658</v>
      </c>
      <c r="B625" s="44">
        <v>448</v>
      </c>
      <c r="C625" s="44">
        <v>651</v>
      </c>
      <c r="D625" s="44">
        <v>5328</v>
      </c>
      <c r="E625" s="44">
        <v>4996</v>
      </c>
      <c r="F625" s="44">
        <v>0</v>
      </c>
      <c r="G625" s="44">
        <v>1</v>
      </c>
      <c r="H625" s="44">
        <v>29</v>
      </c>
      <c r="I625" s="44">
        <v>290</v>
      </c>
      <c r="J625" s="44">
        <v>9</v>
      </c>
      <c r="K625" s="44">
        <v>0</v>
      </c>
      <c r="L625" s="44">
        <v>0</v>
      </c>
      <c r="M625" s="44">
        <v>0</v>
      </c>
      <c r="N625" s="44">
        <v>0</v>
      </c>
      <c r="O625" s="44">
        <v>0</v>
      </c>
      <c r="P625" s="44">
        <v>0</v>
      </c>
      <c r="Q625" s="44">
        <v>0</v>
      </c>
      <c r="R625" s="44">
        <v>0</v>
      </c>
      <c r="S625" s="44">
        <v>0</v>
      </c>
      <c r="T625" s="44">
        <v>3</v>
      </c>
      <c r="U625" s="44">
        <v>0</v>
      </c>
    </row>
    <row r="626" spans="1:21" ht="17.25" customHeight="1" x14ac:dyDescent="0.25">
      <c r="A626" s="43" t="s">
        <v>659</v>
      </c>
      <c r="B626" s="44">
        <v>854</v>
      </c>
      <c r="C626" s="44">
        <v>1844</v>
      </c>
      <c r="D626" s="44">
        <v>16274</v>
      </c>
      <c r="E626" s="44">
        <v>14218</v>
      </c>
      <c r="F626" s="44">
        <v>0</v>
      </c>
      <c r="G626" s="44">
        <v>0</v>
      </c>
      <c r="H626" s="44">
        <v>32</v>
      </c>
      <c r="I626" s="44">
        <v>2003</v>
      </c>
      <c r="J626" s="44">
        <v>11</v>
      </c>
      <c r="K626" s="44">
        <v>0</v>
      </c>
      <c r="L626" s="44">
        <v>2</v>
      </c>
      <c r="M626" s="44">
        <v>4</v>
      </c>
      <c r="N626" s="44">
        <v>1</v>
      </c>
      <c r="O626" s="44">
        <v>0</v>
      </c>
      <c r="P626" s="44">
        <v>0</v>
      </c>
      <c r="Q626" s="44">
        <v>0</v>
      </c>
      <c r="R626" s="44">
        <v>0</v>
      </c>
      <c r="S626" s="44">
        <v>0</v>
      </c>
      <c r="T626" s="44">
        <v>3</v>
      </c>
      <c r="U626" s="44">
        <v>0</v>
      </c>
    </row>
    <row r="627" spans="1:21" ht="17.25" customHeight="1" x14ac:dyDescent="0.25">
      <c r="A627" s="43" t="s">
        <v>660</v>
      </c>
      <c r="B627" s="44">
        <v>565</v>
      </c>
      <c r="C627" s="44">
        <v>672</v>
      </c>
      <c r="D627" s="44">
        <v>5199</v>
      </c>
      <c r="E627" s="44">
        <v>4846</v>
      </c>
      <c r="F627" s="44">
        <v>0</v>
      </c>
      <c r="G627" s="44">
        <v>0</v>
      </c>
      <c r="H627" s="44">
        <v>34</v>
      </c>
      <c r="I627" s="44">
        <v>315</v>
      </c>
      <c r="J627" s="44">
        <v>0</v>
      </c>
      <c r="K627" s="44">
        <v>0</v>
      </c>
      <c r="L627" s="44">
        <v>0</v>
      </c>
      <c r="M627" s="44">
        <v>1</v>
      </c>
      <c r="N627" s="44">
        <v>0</v>
      </c>
      <c r="O627" s="44">
        <v>0</v>
      </c>
      <c r="P627" s="44">
        <v>0</v>
      </c>
      <c r="Q627" s="44">
        <v>0</v>
      </c>
      <c r="R627" s="44">
        <v>0</v>
      </c>
      <c r="S627" s="44">
        <v>0</v>
      </c>
      <c r="T627" s="44">
        <v>3</v>
      </c>
      <c r="U627" s="44">
        <v>0</v>
      </c>
    </row>
    <row r="628" spans="1:21" ht="17.25" customHeight="1" x14ac:dyDescent="0.25">
      <c r="A628" s="43" t="s">
        <v>661</v>
      </c>
      <c r="B628" s="44">
        <v>1090</v>
      </c>
      <c r="C628" s="44">
        <v>3029</v>
      </c>
      <c r="D628" s="44">
        <v>14403</v>
      </c>
      <c r="E628" s="44">
        <v>12698</v>
      </c>
      <c r="F628" s="44">
        <v>0</v>
      </c>
      <c r="G628" s="44">
        <v>0</v>
      </c>
      <c r="H628" s="44">
        <v>34</v>
      </c>
      <c r="I628" s="44">
        <v>1601</v>
      </c>
      <c r="J628" s="44">
        <v>66</v>
      </c>
      <c r="K628" s="44">
        <v>0</v>
      </c>
      <c r="L628" s="44">
        <v>2</v>
      </c>
      <c r="M628" s="44">
        <v>0</v>
      </c>
      <c r="N628" s="44">
        <v>0</v>
      </c>
      <c r="O628" s="44">
        <v>0</v>
      </c>
      <c r="P628" s="44">
        <v>0</v>
      </c>
      <c r="Q628" s="44">
        <v>0</v>
      </c>
      <c r="R628" s="44">
        <v>0</v>
      </c>
      <c r="S628" s="44">
        <v>0</v>
      </c>
      <c r="T628" s="44">
        <v>2</v>
      </c>
      <c r="U628" s="44">
        <v>0</v>
      </c>
    </row>
    <row r="629" spans="1:21" ht="17.25" customHeight="1" x14ac:dyDescent="0.25">
      <c r="A629" s="43" t="s">
        <v>662</v>
      </c>
      <c r="B629" s="44">
        <v>463</v>
      </c>
      <c r="C629" s="44">
        <v>850</v>
      </c>
      <c r="D629" s="44">
        <v>5557</v>
      </c>
      <c r="E629" s="44">
        <v>5223</v>
      </c>
      <c r="F629" s="44">
        <v>0</v>
      </c>
      <c r="G629" s="44">
        <v>0</v>
      </c>
      <c r="H629" s="44">
        <v>12</v>
      </c>
      <c r="I629" s="44">
        <v>287</v>
      </c>
      <c r="J629" s="44">
        <v>29</v>
      </c>
      <c r="K629" s="44">
        <v>0</v>
      </c>
      <c r="L629" s="44">
        <v>0</v>
      </c>
      <c r="M629" s="44">
        <v>2</v>
      </c>
      <c r="N629" s="44">
        <v>1</v>
      </c>
      <c r="O629" s="44">
        <v>0</v>
      </c>
      <c r="P629" s="44">
        <v>0</v>
      </c>
      <c r="Q629" s="44">
        <v>0</v>
      </c>
      <c r="R629" s="44">
        <v>0</v>
      </c>
      <c r="S629" s="44">
        <v>0</v>
      </c>
      <c r="T629" s="44">
        <v>3</v>
      </c>
      <c r="U629" s="44">
        <v>0</v>
      </c>
    </row>
    <row r="630" spans="1:21" ht="17.25" customHeight="1" x14ac:dyDescent="0.25">
      <c r="A630" s="43" t="s">
        <v>663</v>
      </c>
      <c r="B630" s="44">
        <v>849</v>
      </c>
      <c r="C630" s="44">
        <v>903</v>
      </c>
      <c r="D630" s="44">
        <v>6874</v>
      </c>
      <c r="E630" s="44">
        <v>4953</v>
      </c>
      <c r="F630" s="44">
        <v>0</v>
      </c>
      <c r="G630" s="44">
        <v>0</v>
      </c>
      <c r="H630" s="44">
        <v>43</v>
      </c>
      <c r="I630" s="44">
        <v>1797</v>
      </c>
      <c r="J630" s="44">
        <v>73</v>
      </c>
      <c r="K630" s="44">
        <v>0</v>
      </c>
      <c r="L630" s="44">
        <v>2</v>
      </c>
      <c r="M630" s="44">
        <v>3</v>
      </c>
      <c r="N630" s="44">
        <v>0</v>
      </c>
      <c r="O630" s="44">
        <v>0</v>
      </c>
      <c r="P630" s="44">
        <v>0</v>
      </c>
      <c r="Q630" s="44">
        <v>0</v>
      </c>
      <c r="R630" s="44">
        <v>0</v>
      </c>
      <c r="S630" s="44">
        <v>0</v>
      </c>
      <c r="T630" s="44">
        <v>3</v>
      </c>
      <c r="U630" s="44">
        <v>0</v>
      </c>
    </row>
    <row r="631" spans="1:21" ht="17.25" customHeight="1" x14ac:dyDescent="0.25">
      <c r="A631" s="43" t="s">
        <v>664</v>
      </c>
      <c r="B631" s="44">
        <v>368</v>
      </c>
      <c r="C631" s="44">
        <v>279</v>
      </c>
      <c r="D631" s="44">
        <v>4855</v>
      </c>
      <c r="E631" s="44">
        <v>3740</v>
      </c>
      <c r="F631" s="44">
        <v>0</v>
      </c>
      <c r="G631" s="44">
        <v>0</v>
      </c>
      <c r="H631" s="44">
        <v>15</v>
      </c>
      <c r="I631" s="44">
        <v>1086</v>
      </c>
      <c r="J631" s="44">
        <v>5</v>
      </c>
      <c r="K631" s="44">
        <v>0</v>
      </c>
      <c r="L631" s="44">
        <v>1</v>
      </c>
      <c r="M631" s="44">
        <v>2</v>
      </c>
      <c r="N631" s="44">
        <v>3</v>
      </c>
      <c r="O631" s="44">
        <v>0</v>
      </c>
      <c r="P631" s="44">
        <v>0</v>
      </c>
      <c r="Q631" s="44">
        <v>0</v>
      </c>
      <c r="R631" s="44">
        <v>0</v>
      </c>
      <c r="S631" s="44">
        <v>0</v>
      </c>
      <c r="T631" s="44">
        <v>3</v>
      </c>
      <c r="U631" s="44">
        <v>0</v>
      </c>
    </row>
    <row r="632" spans="1:21" ht="17.25" customHeight="1" x14ac:dyDescent="0.25">
      <c r="A632" s="43" t="s">
        <v>665</v>
      </c>
      <c r="B632" s="44">
        <v>455</v>
      </c>
      <c r="C632" s="44">
        <v>442</v>
      </c>
      <c r="D632" s="44">
        <v>3333</v>
      </c>
      <c r="E632" s="44">
        <v>2953</v>
      </c>
      <c r="F632" s="44">
        <v>0</v>
      </c>
      <c r="G632" s="44">
        <v>0</v>
      </c>
      <c r="H632" s="44">
        <v>10</v>
      </c>
      <c r="I632" s="44">
        <v>357</v>
      </c>
      <c r="J632" s="44">
        <v>7</v>
      </c>
      <c r="K632" s="44">
        <v>0</v>
      </c>
      <c r="L632" s="44">
        <v>0</v>
      </c>
      <c r="M632" s="44">
        <v>2</v>
      </c>
      <c r="N632" s="44">
        <v>1</v>
      </c>
      <c r="O632" s="44">
        <v>0</v>
      </c>
      <c r="P632" s="44">
        <v>0</v>
      </c>
      <c r="Q632" s="44">
        <v>0</v>
      </c>
      <c r="R632" s="44">
        <v>0</v>
      </c>
      <c r="S632" s="44">
        <v>0</v>
      </c>
      <c r="T632" s="44">
        <v>3</v>
      </c>
      <c r="U632" s="44">
        <v>0</v>
      </c>
    </row>
    <row r="633" spans="1:21" ht="17.25" customHeight="1" x14ac:dyDescent="0.25">
      <c r="A633" s="43" t="s">
        <v>666</v>
      </c>
      <c r="B633" s="44">
        <v>606</v>
      </c>
      <c r="C633" s="44">
        <v>2597</v>
      </c>
      <c r="D633" s="44">
        <v>6331</v>
      </c>
      <c r="E633" s="44">
        <v>4995</v>
      </c>
      <c r="F633" s="44">
        <v>0</v>
      </c>
      <c r="G633" s="44">
        <v>0</v>
      </c>
      <c r="H633" s="44">
        <v>33</v>
      </c>
      <c r="I633" s="44">
        <v>1301</v>
      </c>
      <c r="J633" s="44">
        <v>2</v>
      </c>
      <c r="K633" s="44">
        <v>0</v>
      </c>
      <c r="L633" s="44">
        <v>0</v>
      </c>
      <c r="M633" s="44">
        <v>0</v>
      </c>
      <c r="N633" s="44">
        <v>0</v>
      </c>
      <c r="O633" s="44">
        <v>0</v>
      </c>
      <c r="P633" s="44">
        <v>0</v>
      </c>
      <c r="Q633" s="44">
        <v>0</v>
      </c>
      <c r="R633" s="44">
        <v>0</v>
      </c>
      <c r="S633" s="44">
        <v>0</v>
      </c>
      <c r="T633" s="44">
        <v>0</v>
      </c>
      <c r="U633" s="44">
        <v>0</v>
      </c>
    </row>
    <row r="634" spans="1:21" ht="17.25" customHeight="1" x14ac:dyDescent="0.25">
      <c r="A634" s="43" t="s">
        <v>667</v>
      </c>
      <c r="B634" s="44">
        <v>1638</v>
      </c>
      <c r="C634" s="44">
        <v>1838</v>
      </c>
      <c r="D634" s="44">
        <v>25388</v>
      </c>
      <c r="E634" s="44">
        <v>21444</v>
      </c>
      <c r="F634" s="44">
        <v>0</v>
      </c>
      <c r="G634" s="44">
        <v>9</v>
      </c>
      <c r="H634" s="44">
        <v>167</v>
      </c>
      <c r="I634" s="44">
        <v>3625</v>
      </c>
      <c r="J634" s="44">
        <v>94</v>
      </c>
      <c r="K634" s="44">
        <v>0</v>
      </c>
      <c r="L634" s="44">
        <v>9</v>
      </c>
      <c r="M634" s="44">
        <v>37</v>
      </c>
      <c r="N634" s="44">
        <v>0</v>
      </c>
      <c r="O634" s="44">
        <v>0</v>
      </c>
      <c r="P634" s="44">
        <v>0</v>
      </c>
      <c r="Q634" s="44">
        <v>0</v>
      </c>
      <c r="R634" s="44">
        <v>0</v>
      </c>
      <c r="S634" s="44">
        <v>0</v>
      </c>
      <c r="T634" s="44">
        <v>2</v>
      </c>
      <c r="U634" s="44">
        <v>1</v>
      </c>
    </row>
    <row r="635" spans="1:21" ht="17.25" customHeight="1" x14ac:dyDescent="0.25">
      <c r="A635" s="43" t="s">
        <v>668</v>
      </c>
      <c r="B635" s="44">
        <v>713</v>
      </c>
      <c r="C635" s="44">
        <v>835</v>
      </c>
      <c r="D635" s="44">
        <v>4869</v>
      </c>
      <c r="E635" s="44">
        <v>4091</v>
      </c>
      <c r="F635" s="44">
        <v>0</v>
      </c>
      <c r="G635" s="44">
        <v>0</v>
      </c>
      <c r="H635" s="44">
        <v>50</v>
      </c>
      <c r="I635" s="44">
        <v>715</v>
      </c>
      <c r="J635" s="44">
        <v>10</v>
      </c>
      <c r="K635" s="44">
        <v>0</v>
      </c>
      <c r="L635" s="44">
        <v>0</v>
      </c>
      <c r="M635" s="44">
        <v>0</v>
      </c>
      <c r="N635" s="44">
        <v>0</v>
      </c>
      <c r="O635" s="44">
        <v>0</v>
      </c>
      <c r="P635" s="44">
        <v>0</v>
      </c>
      <c r="Q635" s="44">
        <v>0</v>
      </c>
      <c r="R635" s="44">
        <v>0</v>
      </c>
      <c r="S635" s="44">
        <v>0</v>
      </c>
      <c r="T635" s="44">
        <v>3</v>
      </c>
      <c r="U635" s="44">
        <v>0</v>
      </c>
    </row>
    <row r="636" spans="1:21" ht="17.25" customHeight="1" x14ac:dyDescent="0.25">
      <c r="A636" s="43" t="s">
        <v>669</v>
      </c>
      <c r="B636" s="44">
        <v>714</v>
      </c>
      <c r="C636" s="44">
        <v>158</v>
      </c>
      <c r="D636" s="44">
        <v>6702</v>
      </c>
      <c r="E636" s="44">
        <v>5179</v>
      </c>
      <c r="F636" s="44">
        <v>0</v>
      </c>
      <c r="G636" s="44">
        <v>0</v>
      </c>
      <c r="H636" s="44">
        <v>2</v>
      </c>
      <c r="I636" s="44">
        <v>1507</v>
      </c>
      <c r="J636" s="44">
        <v>8</v>
      </c>
      <c r="K636" s="44">
        <v>0</v>
      </c>
      <c r="L636" s="44">
        <v>0</v>
      </c>
      <c r="M636" s="44">
        <v>3</v>
      </c>
      <c r="N636" s="44">
        <v>0</v>
      </c>
      <c r="O636" s="44">
        <v>0</v>
      </c>
      <c r="P636" s="44">
        <v>0</v>
      </c>
      <c r="Q636" s="44">
        <v>0</v>
      </c>
      <c r="R636" s="44">
        <v>0</v>
      </c>
      <c r="S636" s="44">
        <v>0</v>
      </c>
      <c r="T636" s="44">
        <v>3</v>
      </c>
      <c r="U636" s="44">
        <v>0</v>
      </c>
    </row>
    <row r="637" spans="1:21" ht="17.25" customHeight="1" x14ac:dyDescent="0.25">
      <c r="A637" s="43" t="s">
        <v>670</v>
      </c>
      <c r="B637" s="44">
        <v>1499</v>
      </c>
      <c r="C637" s="44">
        <v>2342</v>
      </c>
      <c r="D637" s="44">
        <v>12620</v>
      </c>
      <c r="E637" s="44">
        <v>11443</v>
      </c>
      <c r="F637" s="44">
        <v>0</v>
      </c>
      <c r="G637" s="44">
        <v>0</v>
      </c>
      <c r="H637" s="44">
        <v>12</v>
      </c>
      <c r="I637" s="44">
        <v>1106</v>
      </c>
      <c r="J637" s="44">
        <v>51</v>
      </c>
      <c r="K637" s="44">
        <v>0</v>
      </c>
      <c r="L637" s="44">
        <v>3</v>
      </c>
      <c r="M637" s="44">
        <v>3</v>
      </c>
      <c r="N637" s="44">
        <v>0</v>
      </c>
      <c r="O637" s="44">
        <v>0</v>
      </c>
      <c r="P637" s="44">
        <v>0</v>
      </c>
      <c r="Q637" s="44">
        <v>0</v>
      </c>
      <c r="R637" s="44">
        <v>0</v>
      </c>
      <c r="S637" s="44">
        <v>0</v>
      </c>
      <c r="T637" s="44">
        <v>2</v>
      </c>
      <c r="U637" s="44">
        <v>0</v>
      </c>
    </row>
    <row r="638" spans="1:21" ht="17.25" customHeight="1" x14ac:dyDescent="0.25">
      <c r="A638" s="43" t="s">
        <v>671</v>
      </c>
      <c r="B638" s="44">
        <v>644</v>
      </c>
      <c r="C638" s="44">
        <v>898</v>
      </c>
      <c r="D638" s="44">
        <v>9573</v>
      </c>
      <c r="E638" s="44">
        <v>8375</v>
      </c>
      <c r="F638" s="44">
        <v>0</v>
      </c>
      <c r="G638" s="44">
        <v>0</v>
      </c>
      <c r="H638" s="44">
        <v>58</v>
      </c>
      <c r="I638" s="44">
        <v>1108</v>
      </c>
      <c r="J638" s="44">
        <v>12</v>
      </c>
      <c r="K638" s="44">
        <v>0</v>
      </c>
      <c r="L638" s="44">
        <v>2</v>
      </c>
      <c r="M638" s="44">
        <v>12</v>
      </c>
      <c r="N638" s="44">
        <v>3</v>
      </c>
      <c r="O638" s="44">
        <v>0</v>
      </c>
      <c r="P638" s="44">
        <v>0</v>
      </c>
      <c r="Q638" s="44">
        <v>0</v>
      </c>
      <c r="R638" s="44">
        <v>0</v>
      </c>
      <c r="S638" s="44">
        <v>0</v>
      </c>
      <c r="T638" s="44">
        <v>3</v>
      </c>
      <c r="U638" s="44">
        <v>0</v>
      </c>
    </row>
    <row r="639" spans="1:21" ht="17.25" customHeight="1" x14ac:dyDescent="0.25">
      <c r="A639" s="43" t="s">
        <v>672</v>
      </c>
      <c r="B639" s="44">
        <v>539</v>
      </c>
      <c r="C639" s="44">
        <v>514</v>
      </c>
      <c r="D639" s="44">
        <v>7124</v>
      </c>
      <c r="E639" s="44">
        <v>5409</v>
      </c>
      <c r="F639" s="44">
        <v>0</v>
      </c>
      <c r="G639" s="44">
        <v>0</v>
      </c>
      <c r="H639" s="44">
        <v>17</v>
      </c>
      <c r="I639" s="44">
        <v>1691</v>
      </c>
      <c r="J639" s="44">
        <v>1</v>
      </c>
      <c r="K639" s="44">
        <v>0</v>
      </c>
      <c r="L639" s="44">
        <v>1</v>
      </c>
      <c r="M639" s="44">
        <v>2</v>
      </c>
      <c r="N639" s="44">
        <v>0</v>
      </c>
      <c r="O639" s="44">
        <v>0</v>
      </c>
      <c r="P639" s="44">
        <v>0</v>
      </c>
      <c r="Q639" s="44">
        <v>0</v>
      </c>
      <c r="R639" s="44">
        <v>0</v>
      </c>
      <c r="S639" s="44">
        <v>0</v>
      </c>
      <c r="T639" s="44">
        <v>3</v>
      </c>
      <c r="U639" s="44">
        <v>0</v>
      </c>
    </row>
    <row r="640" spans="1:21" ht="17.25" customHeight="1" x14ac:dyDescent="0.25">
      <c r="A640" s="43" t="s">
        <v>673</v>
      </c>
      <c r="B640" s="44">
        <v>525</v>
      </c>
      <c r="C640" s="44">
        <v>1296</v>
      </c>
      <c r="D640" s="44">
        <v>4174</v>
      </c>
      <c r="E640" s="44">
        <v>3510</v>
      </c>
      <c r="F640" s="44">
        <v>0</v>
      </c>
      <c r="G640" s="44">
        <v>0</v>
      </c>
      <c r="H640" s="44">
        <v>0</v>
      </c>
      <c r="I640" s="44">
        <v>651</v>
      </c>
      <c r="J640" s="44">
        <v>10</v>
      </c>
      <c r="K640" s="44">
        <v>0</v>
      </c>
      <c r="L640" s="44">
        <v>0</v>
      </c>
      <c r="M640" s="44">
        <v>0</v>
      </c>
      <c r="N640" s="44">
        <v>0</v>
      </c>
      <c r="O640" s="44">
        <v>0</v>
      </c>
      <c r="P640" s="44">
        <v>0</v>
      </c>
      <c r="Q640" s="44">
        <v>0</v>
      </c>
      <c r="R640" s="44">
        <v>0</v>
      </c>
      <c r="S640" s="44">
        <v>0</v>
      </c>
      <c r="T640" s="44">
        <v>3</v>
      </c>
      <c r="U640" s="44">
        <v>0</v>
      </c>
    </row>
    <row r="641" spans="1:21" ht="17.25" customHeight="1" x14ac:dyDescent="0.25">
      <c r="A641" s="43" t="s">
        <v>674</v>
      </c>
      <c r="B641" s="44">
        <v>680</v>
      </c>
      <c r="C641" s="44">
        <v>517</v>
      </c>
      <c r="D641" s="44">
        <v>4976</v>
      </c>
      <c r="E641" s="44">
        <v>3905</v>
      </c>
      <c r="F641" s="44">
        <v>0</v>
      </c>
      <c r="G641" s="44">
        <v>0</v>
      </c>
      <c r="H641" s="44">
        <v>47</v>
      </c>
      <c r="I641" s="44">
        <v>1014</v>
      </c>
      <c r="J641" s="44">
        <v>5</v>
      </c>
      <c r="K641" s="44">
        <v>0</v>
      </c>
      <c r="L641" s="44">
        <v>1</v>
      </c>
      <c r="M641" s="44">
        <v>1</v>
      </c>
      <c r="N641" s="44">
        <v>0</v>
      </c>
      <c r="O641" s="44">
        <v>0</v>
      </c>
      <c r="P641" s="44">
        <v>0</v>
      </c>
      <c r="Q641" s="44">
        <v>0</v>
      </c>
      <c r="R641" s="44">
        <v>0</v>
      </c>
      <c r="S641" s="44">
        <v>0</v>
      </c>
      <c r="T641" s="44">
        <v>3</v>
      </c>
      <c r="U641" s="44">
        <v>0</v>
      </c>
    </row>
    <row r="642" spans="1:21" ht="17.25" customHeight="1" x14ac:dyDescent="0.25">
      <c r="A642" s="43" t="s">
        <v>675</v>
      </c>
      <c r="B642" s="44">
        <v>423</v>
      </c>
      <c r="C642" s="44">
        <v>1374</v>
      </c>
      <c r="D642" s="44">
        <v>3228</v>
      </c>
      <c r="E642" s="44">
        <v>2519</v>
      </c>
      <c r="F642" s="44">
        <v>0</v>
      </c>
      <c r="G642" s="44">
        <v>0</v>
      </c>
      <c r="H642" s="44">
        <v>2</v>
      </c>
      <c r="I642" s="44">
        <v>691</v>
      </c>
      <c r="J642" s="44">
        <v>10</v>
      </c>
      <c r="K642" s="44">
        <v>0</v>
      </c>
      <c r="L642" s="44">
        <v>1</v>
      </c>
      <c r="M642" s="44">
        <v>1</v>
      </c>
      <c r="N642" s="44">
        <v>1</v>
      </c>
      <c r="O642" s="44">
        <v>0</v>
      </c>
      <c r="P642" s="44">
        <v>0</v>
      </c>
      <c r="Q642" s="44">
        <v>0</v>
      </c>
      <c r="R642" s="44">
        <v>0</v>
      </c>
      <c r="S642" s="44">
        <v>0</v>
      </c>
      <c r="T642" s="44">
        <v>3</v>
      </c>
      <c r="U642" s="44">
        <v>0</v>
      </c>
    </row>
    <row r="643" spans="1:21" ht="17.25" customHeight="1" x14ac:dyDescent="0.25">
      <c r="A643" s="43" t="s">
        <v>676</v>
      </c>
      <c r="B643" s="44">
        <v>652</v>
      </c>
      <c r="C643" s="44">
        <v>1602</v>
      </c>
      <c r="D643" s="44">
        <v>3403</v>
      </c>
      <c r="E643" s="44">
        <v>2766</v>
      </c>
      <c r="F643" s="44">
        <v>0</v>
      </c>
      <c r="G643" s="44">
        <v>0</v>
      </c>
      <c r="H643" s="44">
        <v>18</v>
      </c>
      <c r="I643" s="44">
        <v>600</v>
      </c>
      <c r="J643" s="44">
        <v>5</v>
      </c>
      <c r="K643" s="44">
        <v>0</v>
      </c>
      <c r="L643" s="44">
        <v>1</v>
      </c>
      <c r="M643" s="44">
        <v>8</v>
      </c>
      <c r="N643" s="44">
        <v>2</v>
      </c>
      <c r="O643" s="44">
        <v>0</v>
      </c>
      <c r="P643" s="44">
        <v>0</v>
      </c>
      <c r="Q643" s="44">
        <v>0</v>
      </c>
      <c r="R643" s="44">
        <v>0</v>
      </c>
      <c r="S643" s="44">
        <v>0</v>
      </c>
      <c r="T643" s="44">
        <v>3</v>
      </c>
      <c r="U643" s="44">
        <v>0</v>
      </c>
    </row>
    <row r="644" spans="1:21" ht="17.25" customHeight="1" x14ac:dyDescent="0.25">
      <c r="A644" s="42" t="s">
        <v>929</v>
      </c>
      <c r="B644" s="42">
        <f>SUM(B645:B680)</f>
        <v>23243</v>
      </c>
      <c r="C644" s="42">
        <f t="shared" ref="C644:U644" si="42">SUM(C645:C680)</f>
        <v>37999</v>
      </c>
      <c r="D644" s="42">
        <f t="shared" si="42"/>
        <v>319572</v>
      </c>
      <c r="E644" s="42">
        <f t="shared" si="42"/>
        <v>271618</v>
      </c>
      <c r="F644" s="42">
        <f t="shared" si="42"/>
        <v>0</v>
      </c>
      <c r="G644" s="42">
        <f t="shared" si="42"/>
        <v>0</v>
      </c>
      <c r="H644" s="42">
        <f t="shared" si="42"/>
        <v>335</v>
      </c>
      <c r="I644" s="42">
        <f t="shared" si="42"/>
        <v>46406</v>
      </c>
      <c r="J644" s="42">
        <f t="shared" si="42"/>
        <v>930</v>
      </c>
      <c r="K644" s="42">
        <f t="shared" si="42"/>
        <v>0</v>
      </c>
      <c r="L644" s="42">
        <f t="shared" si="42"/>
        <v>45</v>
      </c>
      <c r="M644" s="42">
        <f t="shared" si="42"/>
        <v>0</v>
      </c>
      <c r="N644" s="42">
        <f t="shared" si="42"/>
        <v>0</v>
      </c>
      <c r="O644" s="42">
        <f t="shared" si="42"/>
        <v>0</v>
      </c>
      <c r="P644" s="42">
        <f t="shared" si="42"/>
        <v>0</v>
      </c>
      <c r="Q644" s="42">
        <f t="shared" si="42"/>
        <v>0</v>
      </c>
      <c r="R644" s="42">
        <f t="shared" si="42"/>
        <v>0</v>
      </c>
      <c r="S644" s="42">
        <f t="shared" si="42"/>
        <v>163</v>
      </c>
      <c r="T644" s="42">
        <f t="shared" si="42"/>
        <v>72</v>
      </c>
      <c r="U644" s="42">
        <f t="shared" si="42"/>
        <v>3</v>
      </c>
    </row>
    <row r="645" spans="1:21" ht="17.25" customHeight="1" x14ac:dyDescent="0.25">
      <c r="A645" s="43" t="s">
        <v>678</v>
      </c>
      <c r="B645" s="44">
        <v>365</v>
      </c>
      <c r="C645" s="44">
        <v>574</v>
      </c>
      <c r="D645" s="44">
        <v>5019</v>
      </c>
      <c r="E645" s="44">
        <v>4187</v>
      </c>
      <c r="F645" s="44">
        <v>0</v>
      </c>
      <c r="G645" s="44">
        <v>0</v>
      </c>
      <c r="H645" s="44">
        <v>0</v>
      </c>
      <c r="I645" s="44">
        <v>829</v>
      </c>
      <c r="J645" s="44">
        <v>1</v>
      </c>
      <c r="K645" s="44">
        <v>0</v>
      </c>
      <c r="L645" s="44">
        <v>0</v>
      </c>
      <c r="M645" s="44">
        <v>0</v>
      </c>
      <c r="N645" s="44">
        <v>0</v>
      </c>
      <c r="O645" s="44">
        <v>0</v>
      </c>
      <c r="P645" s="44">
        <v>0</v>
      </c>
      <c r="Q645" s="44">
        <v>0</v>
      </c>
      <c r="R645" s="44">
        <v>0</v>
      </c>
      <c r="S645" s="44">
        <v>0</v>
      </c>
      <c r="T645" s="44">
        <v>2</v>
      </c>
      <c r="U645" s="44">
        <v>0</v>
      </c>
    </row>
    <row r="646" spans="1:21" ht="17.25" customHeight="1" x14ac:dyDescent="0.25">
      <c r="A646" s="43" t="s">
        <v>679</v>
      </c>
      <c r="B646" s="44">
        <v>2694</v>
      </c>
      <c r="C646" s="44">
        <v>9166</v>
      </c>
      <c r="D646" s="44">
        <v>54818</v>
      </c>
      <c r="E646" s="44">
        <v>49767</v>
      </c>
      <c r="F646" s="44">
        <v>0</v>
      </c>
      <c r="G646" s="44">
        <v>0</v>
      </c>
      <c r="H646" s="44">
        <v>218</v>
      </c>
      <c r="I646" s="44">
        <v>4377</v>
      </c>
      <c r="J646" s="44">
        <v>281</v>
      </c>
      <c r="K646" s="44">
        <v>0</v>
      </c>
      <c r="L646" s="44">
        <v>15</v>
      </c>
      <c r="M646" s="44">
        <v>0</v>
      </c>
      <c r="N646" s="44">
        <v>0</v>
      </c>
      <c r="O646" s="44">
        <v>0</v>
      </c>
      <c r="P646" s="44">
        <v>0</v>
      </c>
      <c r="Q646" s="44">
        <v>0</v>
      </c>
      <c r="R646" s="44">
        <v>0</v>
      </c>
      <c r="S646" s="44">
        <v>155</v>
      </c>
      <c r="T646" s="44">
        <v>4</v>
      </c>
      <c r="U646" s="44">
        <v>1</v>
      </c>
    </row>
    <row r="647" spans="1:21" ht="17.25" customHeight="1" x14ac:dyDescent="0.25">
      <c r="A647" s="43" t="s">
        <v>680</v>
      </c>
      <c r="B647" s="44">
        <v>704</v>
      </c>
      <c r="C647" s="44">
        <v>978</v>
      </c>
      <c r="D647" s="44">
        <v>8994</v>
      </c>
      <c r="E647" s="44">
        <v>7227</v>
      </c>
      <c r="F647" s="44">
        <v>0</v>
      </c>
      <c r="G647" s="44">
        <v>0</v>
      </c>
      <c r="H647" s="44">
        <v>4</v>
      </c>
      <c r="I647" s="44">
        <v>1725</v>
      </c>
      <c r="J647" s="44">
        <v>33</v>
      </c>
      <c r="K647" s="44">
        <v>0</v>
      </c>
      <c r="L647" s="44">
        <v>3</v>
      </c>
      <c r="M647" s="44">
        <v>0</v>
      </c>
      <c r="N647" s="44">
        <v>0</v>
      </c>
      <c r="O647" s="44">
        <v>0</v>
      </c>
      <c r="P647" s="44">
        <v>0</v>
      </c>
      <c r="Q647" s="44">
        <v>0</v>
      </c>
      <c r="R647" s="44">
        <v>0</v>
      </c>
      <c r="S647" s="44">
        <v>0</v>
      </c>
      <c r="T647" s="44">
        <v>2</v>
      </c>
      <c r="U647" s="44">
        <v>0</v>
      </c>
    </row>
    <row r="648" spans="1:21" ht="17.25" customHeight="1" x14ac:dyDescent="0.25">
      <c r="A648" s="43" t="s">
        <v>681</v>
      </c>
      <c r="B648" s="44">
        <v>568</v>
      </c>
      <c r="C648" s="44">
        <v>1033</v>
      </c>
      <c r="D648" s="44">
        <v>5108</v>
      </c>
      <c r="E648" s="44">
        <v>4268</v>
      </c>
      <c r="F648" s="44">
        <v>0</v>
      </c>
      <c r="G648" s="44">
        <v>0</v>
      </c>
      <c r="H648" s="44">
        <v>5</v>
      </c>
      <c r="I648" s="44">
        <v>826</v>
      </c>
      <c r="J648" s="44">
        <v>6</v>
      </c>
      <c r="K648" s="44">
        <v>0</v>
      </c>
      <c r="L648" s="44">
        <v>1</v>
      </c>
      <c r="M648" s="44">
        <v>0</v>
      </c>
      <c r="N648" s="44">
        <v>0</v>
      </c>
      <c r="O648" s="44">
        <v>0</v>
      </c>
      <c r="P648" s="44">
        <v>0</v>
      </c>
      <c r="Q648" s="44">
        <v>0</v>
      </c>
      <c r="R648" s="44">
        <v>0</v>
      </c>
      <c r="S648" s="44">
        <v>0</v>
      </c>
      <c r="T648" s="44">
        <v>2</v>
      </c>
      <c r="U648" s="44">
        <v>0</v>
      </c>
    </row>
    <row r="649" spans="1:21" ht="17.25" customHeight="1" x14ac:dyDescent="0.25">
      <c r="A649" s="43" t="s">
        <v>682</v>
      </c>
      <c r="B649" s="44">
        <v>538</v>
      </c>
      <c r="C649" s="44">
        <v>1312</v>
      </c>
      <c r="D649" s="44">
        <v>4789</v>
      </c>
      <c r="E649" s="44">
        <v>4374</v>
      </c>
      <c r="F649" s="44">
        <v>0</v>
      </c>
      <c r="G649" s="44">
        <v>0</v>
      </c>
      <c r="H649" s="44">
        <v>3</v>
      </c>
      <c r="I649" s="44">
        <v>402</v>
      </c>
      <c r="J649" s="44">
        <v>7</v>
      </c>
      <c r="K649" s="44">
        <v>0</v>
      </c>
      <c r="L649" s="44">
        <v>1</v>
      </c>
      <c r="M649" s="44">
        <v>0</v>
      </c>
      <c r="N649" s="44">
        <v>0</v>
      </c>
      <c r="O649" s="44">
        <v>0</v>
      </c>
      <c r="P649" s="44">
        <v>0</v>
      </c>
      <c r="Q649" s="44">
        <v>0</v>
      </c>
      <c r="R649" s="44">
        <v>0</v>
      </c>
      <c r="S649" s="44">
        <v>0</v>
      </c>
      <c r="T649" s="44">
        <v>2</v>
      </c>
      <c r="U649" s="44">
        <v>0</v>
      </c>
    </row>
    <row r="650" spans="1:21" ht="17.25" customHeight="1" x14ac:dyDescent="0.25">
      <c r="A650" s="43" t="s">
        <v>683</v>
      </c>
      <c r="B650" s="44">
        <v>598</v>
      </c>
      <c r="C650" s="44">
        <v>910</v>
      </c>
      <c r="D650" s="44">
        <v>7027</v>
      </c>
      <c r="E650" s="44">
        <v>5754</v>
      </c>
      <c r="F650" s="44">
        <v>0</v>
      </c>
      <c r="G650" s="44">
        <v>0</v>
      </c>
      <c r="H650" s="44">
        <v>3</v>
      </c>
      <c r="I650" s="44">
        <v>1268</v>
      </c>
      <c r="J650" s="44">
        <v>0</v>
      </c>
      <c r="K650" s="44">
        <v>0</v>
      </c>
      <c r="L650" s="44">
        <v>0</v>
      </c>
      <c r="M650" s="44">
        <v>0</v>
      </c>
      <c r="N650" s="44">
        <v>0</v>
      </c>
      <c r="O650" s="44">
        <v>0</v>
      </c>
      <c r="P650" s="44">
        <v>0</v>
      </c>
      <c r="Q650" s="44">
        <v>0</v>
      </c>
      <c r="R650" s="44">
        <v>0</v>
      </c>
      <c r="S650" s="44">
        <v>0</v>
      </c>
      <c r="T650" s="44">
        <v>2</v>
      </c>
      <c r="U650" s="44">
        <v>0</v>
      </c>
    </row>
    <row r="651" spans="1:21" ht="17.25" customHeight="1" x14ac:dyDescent="0.25">
      <c r="A651" s="43" t="s">
        <v>684</v>
      </c>
      <c r="B651" s="44">
        <v>614</v>
      </c>
      <c r="C651" s="44">
        <v>754</v>
      </c>
      <c r="D651" s="44">
        <v>6668</v>
      </c>
      <c r="E651" s="44">
        <v>5606</v>
      </c>
      <c r="F651" s="44">
        <v>0</v>
      </c>
      <c r="G651" s="44">
        <v>0</v>
      </c>
      <c r="H651" s="44">
        <v>14</v>
      </c>
      <c r="I651" s="44">
        <v>1036</v>
      </c>
      <c r="J651" s="44">
        <v>9</v>
      </c>
      <c r="K651" s="44">
        <v>0</v>
      </c>
      <c r="L651" s="44">
        <v>1</v>
      </c>
      <c r="M651" s="44">
        <v>0</v>
      </c>
      <c r="N651" s="44">
        <v>0</v>
      </c>
      <c r="O651" s="44">
        <v>0</v>
      </c>
      <c r="P651" s="44">
        <v>0</v>
      </c>
      <c r="Q651" s="44">
        <v>0</v>
      </c>
      <c r="R651" s="44">
        <v>0</v>
      </c>
      <c r="S651" s="44">
        <v>0</v>
      </c>
      <c r="T651" s="44">
        <v>2</v>
      </c>
      <c r="U651" s="44">
        <v>0</v>
      </c>
    </row>
    <row r="652" spans="1:21" ht="17.25" customHeight="1" x14ac:dyDescent="0.25">
      <c r="A652" s="43" t="s">
        <v>685</v>
      </c>
      <c r="B652" s="44">
        <v>809</v>
      </c>
      <c r="C652" s="44">
        <v>263</v>
      </c>
      <c r="D652" s="44">
        <v>10580</v>
      </c>
      <c r="E652" s="44">
        <v>8973</v>
      </c>
      <c r="F652" s="44">
        <v>0</v>
      </c>
      <c r="G652" s="44">
        <v>0</v>
      </c>
      <c r="H652" s="44">
        <v>5</v>
      </c>
      <c r="I652" s="44">
        <v>1557</v>
      </c>
      <c r="J652" s="44">
        <v>38</v>
      </c>
      <c r="K652" s="44">
        <v>0</v>
      </c>
      <c r="L652" s="44">
        <v>5</v>
      </c>
      <c r="M652" s="44">
        <v>0</v>
      </c>
      <c r="N652" s="44">
        <v>0</v>
      </c>
      <c r="O652" s="44">
        <v>0</v>
      </c>
      <c r="P652" s="44">
        <v>0</v>
      </c>
      <c r="Q652" s="44">
        <v>0</v>
      </c>
      <c r="R652" s="44">
        <v>0</v>
      </c>
      <c r="S652" s="44">
        <v>0</v>
      </c>
      <c r="T652" s="44">
        <v>2</v>
      </c>
      <c r="U652" s="44">
        <v>0</v>
      </c>
    </row>
    <row r="653" spans="1:21" ht="17.25" customHeight="1" x14ac:dyDescent="0.25">
      <c r="A653" s="43" t="s">
        <v>686</v>
      </c>
      <c r="B653" s="44">
        <v>530</v>
      </c>
      <c r="C653" s="44">
        <v>611</v>
      </c>
      <c r="D653" s="44">
        <v>6151</v>
      </c>
      <c r="E653" s="44">
        <v>5075</v>
      </c>
      <c r="F653" s="44">
        <v>0</v>
      </c>
      <c r="G653" s="44">
        <v>0</v>
      </c>
      <c r="H653" s="44">
        <v>6</v>
      </c>
      <c r="I653" s="44">
        <v>1053</v>
      </c>
      <c r="J653" s="44">
        <v>10</v>
      </c>
      <c r="K653" s="44">
        <v>0</v>
      </c>
      <c r="L653" s="44">
        <v>4</v>
      </c>
      <c r="M653" s="44">
        <v>0</v>
      </c>
      <c r="N653" s="44">
        <v>0</v>
      </c>
      <c r="O653" s="44">
        <v>0</v>
      </c>
      <c r="P653" s="44">
        <v>0</v>
      </c>
      <c r="Q653" s="44">
        <v>0</v>
      </c>
      <c r="R653" s="44">
        <v>0</v>
      </c>
      <c r="S653" s="44">
        <v>1</v>
      </c>
      <c r="T653" s="44">
        <v>2</v>
      </c>
      <c r="U653" s="44">
        <v>0</v>
      </c>
    </row>
    <row r="654" spans="1:21" ht="17.25" customHeight="1" x14ac:dyDescent="0.25">
      <c r="A654" s="43" t="s">
        <v>687</v>
      </c>
      <c r="B654" s="44">
        <v>752</v>
      </c>
      <c r="C654" s="44">
        <v>570</v>
      </c>
      <c r="D654" s="44">
        <v>9354</v>
      </c>
      <c r="E654" s="44">
        <v>7827</v>
      </c>
      <c r="F654" s="44">
        <v>0</v>
      </c>
      <c r="G654" s="44">
        <v>0</v>
      </c>
      <c r="H654" s="44">
        <v>4</v>
      </c>
      <c r="I654" s="44">
        <v>1489</v>
      </c>
      <c r="J654" s="44">
        <v>29</v>
      </c>
      <c r="K654" s="44">
        <v>0</v>
      </c>
      <c r="L654" s="44">
        <v>3</v>
      </c>
      <c r="M654" s="44">
        <v>0</v>
      </c>
      <c r="N654" s="44">
        <v>0</v>
      </c>
      <c r="O654" s="44">
        <v>0</v>
      </c>
      <c r="P654" s="44">
        <v>0</v>
      </c>
      <c r="Q654" s="44">
        <v>0</v>
      </c>
      <c r="R654" s="44">
        <v>0</v>
      </c>
      <c r="S654" s="44">
        <v>0</v>
      </c>
      <c r="T654" s="44">
        <v>2</v>
      </c>
      <c r="U654" s="44">
        <v>0</v>
      </c>
    </row>
    <row r="655" spans="1:21" ht="17.25" customHeight="1" x14ac:dyDescent="0.25">
      <c r="A655" s="43" t="s">
        <v>688</v>
      </c>
      <c r="B655" s="44">
        <v>550</v>
      </c>
      <c r="C655" s="44">
        <v>574</v>
      </c>
      <c r="D655" s="44">
        <v>5957</v>
      </c>
      <c r="E655" s="44">
        <v>4644</v>
      </c>
      <c r="F655" s="44">
        <v>0</v>
      </c>
      <c r="G655" s="44">
        <v>0</v>
      </c>
      <c r="H655" s="44">
        <v>1</v>
      </c>
      <c r="I655" s="44">
        <v>1310</v>
      </c>
      <c r="J655" s="44">
        <v>0</v>
      </c>
      <c r="K655" s="44">
        <v>0</v>
      </c>
      <c r="L655" s="44">
        <v>0</v>
      </c>
      <c r="M655" s="44">
        <v>0</v>
      </c>
      <c r="N655" s="44">
        <v>0</v>
      </c>
      <c r="O655" s="44">
        <v>0</v>
      </c>
      <c r="P655" s="44">
        <v>0</v>
      </c>
      <c r="Q655" s="44">
        <v>0</v>
      </c>
      <c r="R655" s="44">
        <v>0</v>
      </c>
      <c r="S655" s="44">
        <v>0</v>
      </c>
      <c r="T655" s="44">
        <v>2</v>
      </c>
      <c r="U655" s="44">
        <v>0</v>
      </c>
    </row>
    <row r="656" spans="1:21" ht="17.25" customHeight="1" x14ac:dyDescent="0.25">
      <c r="A656" s="43" t="s">
        <v>689</v>
      </c>
      <c r="B656" s="44">
        <v>946</v>
      </c>
      <c r="C656" s="44">
        <v>1081</v>
      </c>
      <c r="D656" s="44">
        <v>13994</v>
      </c>
      <c r="E656" s="44">
        <v>11988</v>
      </c>
      <c r="F656" s="44">
        <v>0</v>
      </c>
      <c r="G656" s="44">
        <v>0</v>
      </c>
      <c r="H656" s="44">
        <v>0</v>
      </c>
      <c r="I656" s="44">
        <v>1947</v>
      </c>
      <c r="J656" s="44">
        <v>54</v>
      </c>
      <c r="K656" s="44">
        <v>0</v>
      </c>
      <c r="L656" s="44">
        <v>3</v>
      </c>
      <c r="M656" s="44">
        <v>0</v>
      </c>
      <c r="N656" s="44">
        <v>0</v>
      </c>
      <c r="O656" s="44">
        <v>0</v>
      </c>
      <c r="P656" s="44">
        <v>0</v>
      </c>
      <c r="Q656" s="44">
        <v>0</v>
      </c>
      <c r="R656" s="44">
        <v>0</v>
      </c>
      <c r="S656" s="44">
        <v>0</v>
      </c>
      <c r="T656" s="44">
        <v>2</v>
      </c>
      <c r="U656" s="44">
        <v>0</v>
      </c>
    </row>
    <row r="657" spans="1:21" ht="17.25" customHeight="1" x14ac:dyDescent="0.25">
      <c r="A657" s="43" t="s">
        <v>690</v>
      </c>
      <c r="B657" s="44">
        <v>634</v>
      </c>
      <c r="C657" s="44">
        <v>635</v>
      </c>
      <c r="D657" s="44">
        <v>10543</v>
      </c>
      <c r="E657" s="44">
        <v>9690</v>
      </c>
      <c r="F657" s="44">
        <v>0</v>
      </c>
      <c r="G657" s="44">
        <v>0</v>
      </c>
      <c r="H657" s="44">
        <v>4</v>
      </c>
      <c r="I657" s="44">
        <v>713</v>
      </c>
      <c r="J657" s="44">
        <v>132</v>
      </c>
      <c r="K657" s="44">
        <v>0</v>
      </c>
      <c r="L657" s="44">
        <v>1</v>
      </c>
      <c r="M657" s="44">
        <v>0</v>
      </c>
      <c r="N657" s="44">
        <v>0</v>
      </c>
      <c r="O657" s="44">
        <v>0</v>
      </c>
      <c r="P657" s="44">
        <v>0</v>
      </c>
      <c r="Q657" s="44">
        <v>0</v>
      </c>
      <c r="R657" s="44">
        <v>0</v>
      </c>
      <c r="S657" s="44">
        <v>1</v>
      </c>
      <c r="T657" s="44">
        <v>2</v>
      </c>
      <c r="U657" s="44">
        <v>0</v>
      </c>
    </row>
    <row r="658" spans="1:21" ht="17.25" customHeight="1" x14ac:dyDescent="0.25">
      <c r="A658" s="43" t="s">
        <v>691</v>
      </c>
      <c r="B658" s="44">
        <v>381</v>
      </c>
      <c r="C658" s="44">
        <v>790</v>
      </c>
      <c r="D658" s="44">
        <v>5697</v>
      </c>
      <c r="E658" s="44">
        <v>4742</v>
      </c>
      <c r="F658" s="44">
        <v>0</v>
      </c>
      <c r="G658" s="44">
        <v>0</v>
      </c>
      <c r="H658" s="44">
        <v>0</v>
      </c>
      <c r="I658" s="44">
        <v>935</v>
      </c>
      <c r="J658" s="44">
        <v>16</v>
      </c>
      <c r="K658" s="44">
        <v>0</v>
      </c>
      <c r="L658" s="44">
        <v>1</v>
      </c>
      <c r="M658" s="44">
        <v>0</v>
      </c>
      <c r="N658" s="44">
        <v>0</v>
      </c>
      <c r="O658" s="44">
        <v>0</v>
      </c>
      <c r="P658" s="44">
        <v>0</v>
      </c>
      <c r="Q658" s="44">
        <v>0</v>
      </c>
      <c r="R658" s="44">
        <v>0</v>
      </c>
      <c r="S658" s="44">
        <v>1</v>
      </c>
      <c r="T658" s="44">
        <v>2</v>
      </c>
      <c r="U658" s="44">
        <v>0</v>
      </c>
    </row>
    <row r="659" spans="1:21" ht="17.25" customHeight="1" x14ac:dyDescent="0.25">
      <c r="A659" s="43" t="s">
        <v>692</v>
      </c>
      <c r="B659" s="44">
        <v>723</v>
      </c>
      <c r="C659" s="44">
        <v>992</v>
      </c>
      <c r="D659" s="44">
        <v>7634</v>
      </c>
      <c r="E659" s="44">
        <v>5860</v>
      </c>
      <c r="F659" s="44">
        <v>0</v>
      </c>
      <c r="G659" s="44">
        <v>0</v>
      </c>
      <c r="H659" s="44">
        <v>1</v>
      </c>
      <c r="I659" s="44">
        <v>1737</v>
      </c>
      <c r="J659" s="44">
        <v>34</v>
      </c>
      <c r="K659" s="44">
        <v>0</v>
      </c>
      <c r="L659" s="44">
        <v>0</v>
      </c>
      <c r="M659" s="44">
        <v>0</v>
      </c>
      <c r="N659" s="44">
        <v>0</v>
      </c>
      <c r="O659" s="44">
        <v>0</v>
      </c>
      <c r="P659" s="44">
        <v>0</v>
      </c>
      <c r="Q659" s="44">
        <v>0</v>
      </c>
      <c r="R659" s="44">
        <v>0</v>
      </c>
      <c r="S659" s="44">
        <v>0</v>
      </c>
      <c r="T659" s="44">
        <v>2</v>
      </c>
      <c r="U659" s="44">
        <v>0</v>
      </c>
    </row>
    <row r="660" spans="1:21" ht="17.25" customHeight="1" x14ac:dyDescent="0.25">
      <c r="A660" s="43" t="s">
        <v>693</v>
      </c>
      <c r="B660" s="44">
        <v>649</v>
      </c>
      <c r="C660" s="44">
        <v>699</v>
      </c>
      <c r="D660" s="44">
        <v>6374</v>
      </c>
      <c r="E660" s="44">
        <v>5470</v>
      </c>
      <c r="F660" s="44">
        <v>0</v>
      </c>
      <c r="G660" s="44">
        <v>0</v>
      </c>
      <c r="H660" s="44">
        <v>0</v>
      </c>
      <c r="I660" s="44">
        <v>843</v>
      </c>
      <c r="J660" s="44">
        <v>59</v>
      </c>
      <c r="K660" s="44">
        <v>0</v>
      </c>
      <c r="L660" s="44">
        <v>0</v>
      </c>
      <c r="M660" s="44">
        <v>0</v>
      </c>
      <c r="N660" s="44">
        <v>0</v>
      </c>
      <c r="O660" s="44">
        <v>0</v>
      </c>
      <c r="P660" s="44">
        <v>0</v>
      </c>
      <c r="Q660" s="44">
        <v>0</v>
      </c>
      <c r="R660" s="44">
        <v>0</v>
      </c>
      <c r="S660" s="44">
        <v>0</v>
      </c>
      <c r="T660" s="44">
        <v>2</v>
      </c>
      <c r="U660" s="44">
        <v>0</v>
      </c>
    </row>
    <row r="661" spans="1:21" ht="17.25" customHeight="1" x14ac:dyDescent="0.25">
      <c r="A661" s="43" t="s">
        <v>694</v>
      </c>
      <c r="B661" s="44">
        <v>733</v>
      </c>
      <c r="C661" s="44">
        <v>744</v>
      </c>
      <c r="D661" s="44">
        <v>8080</v>
      </c>
      <c r="E661" s="44">
        <v>6535</v>
      </c>
      <c r="F661" s="44">
        <v>0</v>
      </c>
      <c r="G661" s="44">
        <v>0</v>
      </c>
      <c r="H661" s="44">
        <v>1</v>
      </c>
      <c r="I661" s="44">
        <v>1504</v>
      </c>
      <c r="J661" s="44">
        <v>36</v>
      </c>
      <c r="K661" s="44">
        <v>0</v>
      </c>
      <c r="L661" s="44">
        <v>2</v>
      </c>
      <c r="M661" s="44">
        <v>0</v>
      </c>
      <c r="N661" s="44">
        <v>0</v>
      </c>
      <c r="O661" s="44">
        <v>0</v>
      </c>
      <c r="P661" s="44">
        <v>0</v>
      </c>
      <c r="Q661" s="44">
        <v>0</v>
      </c>
      <c r="R661" s="44">
        <v>0</v>
      </c>
      <c r="S661" s="44">
        <v>0</v>
      </c>
      <c r="T661" s="44">
        <v>2</v>
      </c>
      <c r="U661" s="44">
        <v>0</v>
      </c>
    </row>
    <row r="662" spans="1:21" ht="17.25" customHeight="1" x14ac:dyDescent="0.25">
      <c r="A662" s="43" t="s">
        <v>695</v>
      </c>
      <c r="B662" s="44">
        <v>513</v>
      </c>
      <c r="C662" s="44">
        <v>485</v>
      </c>
      <c r="D662" s="44">
        <v>7433</v>
      </c>
      <c r="E662" s="44">
        <v>6217</v>
      </c>
      <c r="F662" s="44">
        <v>0</v>
      </c>
      <c r="G662" s="44">
        <v>0</v>
      </c>
      <c r="H662" s="44">
        <v>0</v>
      </c>
      <c r="I662" s="44">
        <v>1213</v>
      </c>
      <c r="J662" s="44">
        <v>1</v>
      </c>
      <c r="K662" s="44">
        <v>0</v>
      </c>
      <c r="L662" s="44">
        <v>0</v>
      </c>
      <c r="M662" s="44">
        <v>0</v>
      </c>
      <c r="N662" s="44">
        <v>0</v>
      </c>
      <c r="O662" s="44">
        <v>0</v>
      </c>
      <c r="P662" s="44">
        <v>0</v>
      </c>
      <c r="Q662" s="44">
        <v>0</v>
      </c>
      <c r="R662" s="44">
        <v>0</v>
      </c>
      <c r="S662" s="44">
        <v>0</v>
      </c>
      <c r="T662" s="44">
        <v>2</v>
      </c>
      <c r="U662" s="44">
        <v>0</v>
      </c>
    </row>
    <row r="663" spans="1:21" ht="17.25" customHeight="1" x14ac:dyDescent="0.25">
      <c r="A663" s="43" t="s">
        <v>696</v>
      </c>
      <c r="B663" s="44">
        <v>649</v>
      </c>
      <c r="C663" s="44">
        <v>1243</v>
      </c>
      <c r="D663" s="44">
        <v>9939</v>
      </c>
      <c r="E663" s="44">
        <v>8628</v>
      </c>
      <c r="F663" s="44">
        <v>0</v>
      </c>
      <c r="G663" s="44">
        <v>0</v>
      </c>
      <c r="H663" s="44">
        <v>10</v>
      </c>
      <c r="I663" s="44">
        <v>1270</v>
      </c>
      <c r="J663" s="44">
        <v>29</v>
      </c>
      <c r="K663" s="44">
        <v>0</v>
      </c>
      <c r="L663" s="44">
        <v>0</v>
      </c>
      <c r="M663" s="44">
        <v>0</v>
      </c>
      <c r="N663" s="44">
        <v>0</v>
      </c>
      <c r="O663" s="44">
        <v>0</v>
      </c>
      <c r="P663" s="44">
        <v>0</v>
      </c>
      <c r="Q663" s="44">
        <v>0</v>
      </c>
      <c r="R663" s="44">
        <v>0</v>
      </c>
      <c r="S663" s="44">
        <v>0</v>
      </c>
      <c r="T663" s="44">
        <v>2</v>
      </c>
      <c r="U663" s="44">
        <v>0</v>
      </c>
    </row>
    <row r="664" spans="1:21" ht="17.25" customHeight="1" x14ac:dyDescent="0.25">
      <c r="A664" s="43" t="s">
        <v>697</v>
      </c>
      <c r="B664" s="44">
        <v>304</v>
      </c>
      <c r="C664" s="44">
        <v>931</v>
      </c>
      <c r="D664" s="44">
        <v>4122</v>
      </c>
      <c r="E664" s="44">
        <v>3573</v>
      </c>
      <c r="F664" s="44">
        <v>0</v>
      </c>
      <c r="G664" s="44">
        <v>0</v>
      </c>
      <c r="H664" s="44">
        <v>1</v>
      </c>
      <c r="I664" s="44">
        <v>542</v>
      </c>
      <c r="J664" s="44">
        <v>4</v>
      </c>
      <c r="K664" s="44">
        <v>0</v>
      </c>
      <c r="L664" s="44">
        <v>0</v>
      </c>
      <c r="M664" s="44">
        <v>0</v>
      </c>
      <c r="N664" s="44">
        <v>0</v>
      </c>
      <c r="O664" s="44">
        <v>0</v>
      </c>
      <c r="P664" s="44">
        <v>0</v>
      </c>
      <c r="Q664" s="44">
        <v>0</v>
      </c>
      <c r="R664" s="44">
        <v>0</v>
      </c>
      <c r="S664" s="44">
        <v>0</v>
      </c>
      <c r="T664" s="44">
        <v>2</v>
      </c>
      <c r="U664" s="44">
        <v>0</v>
      </c>
    </row>
    <row r="665" spans="1:21" ht="17.25" customHeight="1" x14ac:dyDescent="0.25">
      <c r="A665" s="43" t="s">
        <v>698</v>
      </c>
      <c r="B665" s="44">
        <v>547</v>
      </c>
      <c r="C665" s="44">
        <v>504</v>
      </c>
      <c r="D665" s="44">
        <v>4872</v>
      </c>
      <c r="E665" s="44">
        <v>3563</v>
      </c>
      <c r="F665" s="44">
        <v>0</v>
      </c>
      <c r="G665" s="44">
        <v>0</v>
      </c>
      <c r="H665" s="44">
        <v>0</v>
      </c>
      <c r="I665" s="44">
        <v>1305</v>
      </c>
      <c r="J665" s="44">
        <v>2</v>
      </c>
      <c r="K665" s="44">
        <v>0</v>
      </c>
      <c r="L665" s="44">
        <v>0</v>
      </c>
      <c r="M665" s="44">
        <v>0</v>
      </c>
      <c r="N665" s="44">
        <v>0</v>
      </c>
      <c r="O665" s="44">
        <v>0</v>
      </c>
      <c r="P665" s="44">
        <v>0</v>
      </c>
      <c r="Q665" s="44">
        <v>0</v>
      </c>
      <c r="R665" s="44">
        <v>0</v>
      </c>
      <c r="S665" s="44">
        <v>0</v>
      </c>
      <c r="T665" s="44">
        <v>2</v>
      </c>
      <c r="U665" s="44">
        <v>0</v>
      </c>
    </row>
    <row r="666" spans="1:21" ht="17.25" customHeight="1" x14ac:dyDescent="0.25">
      <c r="A666" s="43" t="s">
        <v>699</v>
      </c>
      <c r="B666" s="44">
        <v>588</v>
      </c>
      <c r="C666" s="44">
        <v>645</v>
      </c>
      <c r="D666" s="44">
        <v>5259</v>
      </c>
      <c r="E666" s="44">
        <v>3945</v>
      </c>
      <c r="F666" s="44">
        <v>0</v>
      </c>
      <c r="G666" s="44">
        <v>0</v>
      </c>
      <c r="H666" s="44">
        <v>0</v>
      </c>
      <c r="I666" s="44">
        <v>1312</v>
      </c>
      <c r="J666" s="44">
        <v>0</v>
      </c>
      <c r="K666" s="44">
        <v>0</v>
      </c>
      <c r="L666" s="44">
        <v>0</v>
      </c>
      <c r="M666" s="44">
        <v>0</v>
      </c>
      <c r="N666" s="44">
        <v>0</v>
      </c>
      <c r="O666" s="44">
        <v>0</v>
      </c>
      <c r="P666" s="44">
        <v>0</v>
      </c>
      <c r="Q666" s="44">
        <v>0</v>
      </c>
      <c r="R666" s="44">
        <v>0</v>
      </c>
      <c r="S666" s="44">
        <v>0</v>
      </c>
      <c r="T666" s="44">
        <v>2</v>
      </c>
      <c r="U666" s="44">
        <v>0</v>
      </c>
    </row>
    <row r="667" spans="1:21" ht="17.25" customHeight="1" x14ac:dyDescent="0.25">
      <c r="A667" s="43" t="s">
        <v>700</v>
      </c>
      <c r="B667" s="44">
        <v>794</v>
      </c>
      <c r="C667" s="44">
        <v>944</v>
      </c>
      <c r="D667" s="44">
        <v>14626</v>
      </c>
      <c r="E667" s="44">
        <v>12834</v>
      </c>
      <c r="F667" s="44">
        <v>0</v>
      </c>
      <c r="G667" s="44">
        <v>0</v>
      </c>
      <c r="H667" s="44">
        <v>3</v>
      </c>
      <c r="I667" s="44">
        <v>1766</v>
      </c>
      <c r="J667" s="44">
        <v>19</v>
      </c>
      <c r="K667" s="44">
        <v>0</v>
      </c>
      <c r="L667" s="44">
        <v>1</v>
      </c>
      <c r="M667" s="44">
        <v>0</v>
      </c>
      <c r="N667" s="44">
        <v>0</v>
      </c>
      <c r="O667" s="44">
        <v>0</v>
      </c>
      <c r="P667" s="44">
        <v>0</v>
      </c>
      <c r="Q667" s="44">
        <v>0</v>
      </c>
      <c r="R667" s="44">
        <v>0</v>
      </c>
      <c r="S667" s="44">
        <v>1</v>
      </c>
      <c r="T667" s="44">
        <v>2</v>
      </c>
      <c r="U667" s="44">
        <v>0</v>
      </c>
    </row>
    <row r="668" spans="1:21" ht="17.25" customHeight="1" x14ac:dyDescent="0.25">
      <c r="A668" s="43" t="s">
        <v>701</v>
      </c>
      <c r="B668" s="44">
        <v>653</v>
      </c>
      <c r="C668" s="44">
        <v>920</v>
      </c>
      <c r="D668" s="44">
        <v>9615</v>
      </c>
      <c r="E668" s="44">
        <v>7916</v>
      </c>
      <c r="F668" s="44">
        <v>0</v>
      </c>
      <c r="G668" s="44">
        <v>0</v>
      </c>
      <c r="H668" s="44">
        <v>3</v>
      </c>
      <c r="I668" s="44">
        <v>1663</v>
      </c>
      <c r="J668" s="44">
        <v>31</v>
      </c>
      <c r="K668" s="44">
        <v>0</v>
      </c>
      <c r="L668" s="44">
        <v>0</v>
      </c>
      <c r="M668" s="44">
        <v>0</v>
      </c>
      <c r="N668" s="44">
        <v>0</v>
      </c>
      <c r="O668" s="44">
        <v>0</v>
      </c>
      <c r="P668" s="44">
        <v>0</v>
      </c>
      <c r="Q668" s="44">
        <v>0</v>
      </c>
      <c r="R668" s="44">
        <v>0</v>
      </c>
      <c r="S668" s="44">
        <v>0</v>
      </c>
      <c r="T668" s="44">
        <v>2</v>
      </c>
      <c r="U668" s="44">
        <v>0</v>
      </c>
    </row>
    <row r="669" spans="1:21" ht="17.25" customHeight="1" x14ac:dyDescent="0.25">
      <c r="A669" s="43" t="s">
        <v>702</v>
      </c>
      <c r="B669" s="44">
        <v>410</v>
      </c>
      <c r="C669" s="44">
        <v>780</v>
      </c>
      <c r="D669" s="44">
        <v>4558</v>
      </c>
      <c r="E669" s="44">
        <v>3618</v>
      </c>
      <c r="F669" s="44">
        <v>0</v>
      </c>
      <c r="G669" s="44">
        <v>0</v>
      </c>
      <c r="H669" s="44">
        <v>4</v>
      </c>
      <c r="I669" s="44">
        <v>927</v>
      </c>
      <c r="J669" s="44">
        <v>7</v>
      </c>
      <c r="K669" s="44">
        <v>0</v>
      </c>
      <c r="L669" s="44">
        <v>0</v>
      </c>
      <c r="M669" s="44">
        <v>0</v>
      </c>
      <c r="N669" s="44">
        <v>0</v>
      </c>
      <c r="O669" s="44">
        <v>0</v>
      </c>
      <c r="P669" s="44">
        <v>0</v>
      </c>
      <c r="Q669" s="44">
        <v>0</v>
      </c>
      <c r="R669" s="44">
        <v>0</v>
      </c>
      <c r="S669" s="44">
        <v>0</v>
      </c>
      <c r="T669" s="44">
        <v>2</v>
      </c>
      <c r="U669" s="44">
        <v>0</v>
      </c>
    </row>
    <row r="670" spans="1:21" ht="17.25" customHeight="1" x14ac:dyDescent="0.25">
      <c r="A670" s="43" t="s">
        <v>703</v>
      </c>
      <c r="B670" s="44">
        <v>479</v>
      </c>
      <c r="C670" s="44">
        <v>317</v>
      </c>
      <c r="D670" s="44">
        <v>6722</v>
      </c>
      <c r="E670" s="44">
        <v>5759</v>
      </c>
      <c r="F670" s="44">
        <v>0</v>
      </c>
      <c r="G670" s="44">
        <v>0</v>
      </c>
      <c r="H670" s="44">
        <v>0</v>
      </c>
      <c r="I670" s="44">
        <v>932</v>
      </c>
      <c r="J670" s="44">
        <v>29</v>
      </c>
      <c r="K670" s="44">
        <v>0</v>
      </c>
      <c r="L670" s="44">
        <v>0</v>
      </c>
      <c r="M670" s="44">
        <v>0</v>
      </c>
      <c r="N670" s="44">
        <v>0</v>
      </c>
      <c r="O670" s="44">
        <v>0</v>
      </c>
      <c r="P670" s="44">
        <v>0</v>
      </c>
      <c r="Q670" s="44">
        <v>0</v>
      </c>
      <c r="R670" s="44">
        <v>0</v>
      </c>
      <c r="S670" s="44">
        <v>0</v>
      </c>
      <c r="T670" s="44">
        <v>2</v>
      </c>
      <c r="U670" s="44">
        <v>0</v>
      </c>
    </row>
    <row r="671" spans="1:21" ht="17.25" customHeight="1" x14ac:dyDescent="0.25">
      <c r="A671" s="43" t="s">
        <v>704</v>
      </c>
      <c r="B671" s="44">
        <v>639</v>
      </c>
      <c r="C671" s="44">
        <v>916</v>
      </c>
      <c r="D671" s="44">
        <v>8511</v>
      </c>
      <c r="E671" s="44">
        <v>7284</v>
      </c>
      <c r="F671" s="44">
        <v>0</v>
      </c>
      <c r="G671" s="44">
        <v>0</v>
      </c>
      <c r="H671" s="44">
        <v>1</v>
      </c>
      <c r="I671" s="44">
        <v>1224</v>
      </c>
      <c r="J671" s="44">
        <v>0</v>
      </c>
      <c r="K671" s="44">
        <v>0</v>
      </c>
      <c r="L671" s="44">
        <v>0</v>
      </c>
      <c r="M671" s="44">
        <v>0</v>
      </c>
      <c r="N671" s="44">
        <v>0</v>
      </c>
      <c r="O671" s="44">
        <v>0</v>
      </c>
      <c r="P671" s="44">
        <v>0</v>
      </c>
      <c r="Q671" s="44">
        <v>0</v>
      </c>
      <c r="R671" s="44">
        <v>0</v>
      </c>
      <c r="S671" s="44">
        <v>0</v>
      </c>
      <c r="T671" s="44">
        <v>2</v>
      </c>
      <c r="U671" s="44">
        <v>0</v>
      </c>
    </row>
    <row r="672" spans="1:21" ht="17.25" customHeight="1" x14ac:dyDescent="0.25">
      <c r="A672" s="43" t="s">
        <v>705</v>
      </c>
      <c r="B672" s="44">
        <v>338</v>
      </c>
      <c r="C672" s="44">
        <v>403</v>
      </c>
      <c r="D672" s="44">
        <v>3871</v>
      </c>
      <c r="E672" s="44">
        <v>3251</v>
      </c>
      <c r="F672" s="44">
        <v>0</v>
      </c>
      <c r="G672" s="44">
        <v>0</v>
      </c>
      <c r="H672" s="44">
        <v>0</v>
      </c>
      <c r="I672" s="44">
        <v>611</v>
      </c>
      <c r="J672" s="44">
        <v>6</v>
      </c>
      <c r="K672" s="44">
        <v>0</v>
      </c>
      <c r="L672" s="44">
        <v>0</v>
      </c>
      <c r="M672" s="44">
        <v>0</v>
      </c>
      <c r="N672" s="44">
        <v>0</v>
      </c>
      <c r="O672" s="44">
        <v>0</v>
      </c>
      <c r="P672" s="44">
        <v>0</v>
      </c>
      <c r="Q672" s="44">
        <v>0</v>
      </c>
      <c r="R672" s="44">
        <v>0</v>
      </c>
      <c r="S672" s="44">
        <v>1</v>
      </c>
      <c r="T672" s="44">
        <v>2</v>
      </c>
      <c r="U672" s="44">
        <v>0</v>
      </c>
    </row>
    <row r="673" spans="1:21" ht="17.25" customHeight="1" x14ac:dyDescent="0.25">
      <c r="A673" s="43" t="s">
        <v>706</v>
      </c>
      <c r="B673" s="44">
        <v>549</v>
      </c>
      <c r="C673" s="44">
        <v>565</v>
      </c>
      <c r="D673" s="44">
        <v>5534</v>
      </c>
      <c r="E673" s="44">
        <v>4232</v>
      </c>
      <c r="F673" s="44">
        <v>0</v>
      </c>
      <c r="G673" s="44">
        <v>0</v>
      </c>
      <c r="H673" s="44">
        <v>5</v>
      </c>
      <c r="I673" s="44">
        <v>1282</v>
      </c>
      <c r="J673" s="44">
        <v>10</v>
      </c>
      <c r="K673" s="44">
        <v>0</v>
      </c>
      <c r="L673" s="44">
        <v>3</v>
      </c>
      <c r="M673" s="44">
        <v>0</v>
      </c>
      <c r="N673" s="44">
        <v>0</v>
      </c>
      <c r="O673" s="44">
        <v>0</v>
      </c>
      <c r="P673" s="44">
        <v>0</v>
      </c>
      <c r="Q673" s="44">
        <v>0</v>
      </c>
      <c r="R673" s="44">
        <v>0</v>
      </c>
      <c r="S673" s="44">
        <v>0</v>
      </c>
      <c r="T673" s="44">
        <v>2</v>
      </c>
      <c r="U673" s="44">
        <v>0</v>
      </c>
    </row>
    <row r="674" spans="1:21" ht="17.25" customHeight="1" x14ac:dyDescent="0.25">
      <c r="A674" s="43" t="s">
        <v>707</v>
      </c>
      <c r="B674" s="44">
        <v>410</v>
      </c>
      <c r="C674" s="44">
        <v>445</v>
      </c>
      <c r="D674" s="44">
        <v>5806</v>
      </c>
      <c r="E674" s="44">
        <v>4945</v>
      </c>
      <c r="F674" s="44">
        <v>0</v>
      </c>
      <c r="G674" s="44">
        <v>0</v>
      </c>
      <c r="H674" s="44">
        <v>8</v>
      </c>
      <c r="I674" s="44">
        <v>850</v>
      </c>
      <c r="J674" s="44">
        <v>0</v>
      </c>
      <c r="K674" s="44">
        <v>0</v>
      </c>
      <c r="L674" s="44">
        <v>1</v>
      </c>
      <c r="M674" s="44">
        <v>0</v>
      </c>
      <c r="N674" s="44">
        <v>0</v>
      </c>
      <c r="O674" s="44">
        <v>0</v>
      </c>
      <c r="P674" s="44">
        <v>0</v>
      </c>
      <c r="Q674" s="44">
        <v>0</v>
      </c>
      <c r="R674" s="44">
        <v>0</v>
      </c>
      <c r="S674" s="44">
        <v>0</v>
      </c>
      <c r="T674" s="44">
        <v>2</v>
      </c>
      <c r="U674" s="44">
        <v>0</v>
      </c>
    </row>
    <row r="675" spans="1:21" ht="17.25" customHeight="1" x14ac:dyDescent="0.25">
      <c r="A675" s="43" t="s">
        <v>708</v>
      </c>
      <c r="B675" s="44">
        <v>620</v>
      </c>
      <c r="C675" s="44">
        <v>597</v>
      </c>
      <c r="D675" s="44">
        <v>8023</v>
      </c>
      <c r="E675" s="44">
        <v>6991</v>
      </c>
      <c r="F675" s="44">
        <v>0</v>
      </c>
      <c r="G675" s="44">
        <v>0</v>
      </c>
      <c r="H675" s="44">
        <v>17</v>
      </c>
      <c r="I675" s="44">
        <v>1010</v>
      </c>
      <c r="J675" s="44">
        <v>3</v>
      </c>
      <c r="K675" s="44">
        <v>0</v>
      </c>
      <c r="L675" s="44">
        <v>0</v>
      </c>
      <c r="M675" s="44">
        <v>0</v>
      </c>
      <c r="N675" s="44">
        <v>0</v>
      </c>
      <c r="O675" s="44">
        <v>0</v>
      </c>
      <c r="P675" s="44">
        <v>0</v>
      </c>
      <c r="Q675" s="44">
        <v>0</v>
      </c>
      <c r="R675" s="44">
        <v>0</v>
      </c>
      <c r="S675" s="44">
        <v>0</v>
      </c>
      <c r="T675" s="44">
        <v>2</v>
      </c>
      <c r="U675" s="44">
        <v>0</v>
      </c>
    </row>
    <row r="676" spans="1:21" ht="17.25" customHeight="1" x14ac:dyDescent="0.25">
      <c r="A676" s="43" t="s">
        <v>709</v>
      </c>
      <c r="B676" s="44">
        <v>570</v>
      </c>
      <c r="C676" s="44">
        <v>679</v>
      </c>
      <c r="D676" s="44">
        <v>7231</v>
      </c>
      <c r="E676" s="44">
        <v>5654</v>
      </c>
      <c r="F676" s="44">
        <v>0</v>
      </c>
      <c r="G676" s="44">
        <v>0</v>
      </c>
      <c r="H676" s="44">
        <v>0</v>
      </c>
      <c r="I676" s="44">
        <v>1575</v>
      </c>
      <c r="J676" s="44">
        <v>0</v>
      </c>
      <c r="K676" s="44">
        <v>0</v>
      </c>
      <c r="L676" s="44">
        <v>0</v>
      </c>
      <c r="M676" s="44">
        <v>0</v>
      </c>
      <c r="N676" s="44">
        <v>0</v>
      </c>
      <c r="O676" s="44">
        <v>0</v>
      </c>
      <c r="P676" s="44">
        <v>0</v>
      </c>
      <c r="Q676" s="44">
        <v>0</v>
      </c>
      <c r="R676" s="44">
        <v>0</v>
      </c>
      <c r="S676" s="44">
        <v>0</v>
      </c>
      <c r="T676" s="44">
        <v>2</v>
      </c>
      <c r="U676" s="44">
        <v>0</v>
      </c>
    </row>
    <row r="677" spans="1:21" ht="17.25" customHeight="1" x14ac:dyDescent="0.25">
      <c r="A677" s="43" t="s">
        <v>710</v>
      </c>
      <c r="B677" s="44">
        <v>982</v>
      </c>
      <c r="C677" s="44">
        <v>1875</v>
      </c>
      <c r="D677" s="44">
        <v>16156</v>
      </c>
      <c r="E677" s="44">
        <v>14126</v>
      </c>
      <c r="F677" s="44">
        <v>0</v>
      </c>
      <c r="G677" s="44">
        <v>0</v>
      </c>
      <c r="H677" s="44">
        <v>2</v>
      </c>
      <c r="I677" s="44">
        <v>2026</v>
      </c>
      <c r="J677" s="44">
        <v>0</v>
      </c>
      <c r="K677" s="44">
        <v>0</v>
      </c>
      <c r="L677" s="44">
        <v>0</v>
      </c>
      <c r="M677" s="44">
        <v>0</v>
      </c>
      <c r="N677" s="44">
        <v>0</v>
      </c>
      <c r="O677" s="44">
        <v>0</v>
      </c>
      <c r="P677" s="44">
        <v>0</v>
      </c>
      <c r="Q677" s="44">
        <v>0</v>
      </c>
      <c r="R677" s="44">
        <v>0</v>
      </c>
      <c r="S677" s="44">
        <v>0</v>
      </c>
      <c r="T677" s="44">
        <v>2</v>
      </c>
      <c r="U677" s="44">
        <v>0</v>
      </c>
    </row>
    <row r="678" spans="1:21" ht="17.25" customHeight="1" x14ac:dyDescent="0.25">
      <c r="A678" s="43" t="s">
        <v>711</v>
      </c>
      <c r="B678" s="44">
        <v>487</v>
      </c>
      <c r="C678" s="44">
        <v>3103</v>
      </c>
      <c r="D678" s="44">
        <v>10183</v>
      </c>
      <c r="E678" s="44">
        <v>9004</v>
      </c>
      <c r="F678" s="44">
        <v>0</v>
      </c>
      <c r="G678" s="44">
        <v>0</v>
      </c>
      <c r="H678" s="44">
        <v>12</v>
      </c>
      <c r="I678" s="44">
        <v>1134</v>
      </c>
      <c r="J678" s="44">
        <v>30</v>
      </c>
      <c r="K678" s="44">
        <v>0</v>
      </c>
      <c r="L678" s="44">
        <v>0</v>
      </c>
      <c r="M678" s="44">
        <v>0</v>
      </c>
      <c r="N678" s="44">
        <v>0</v>
      </c>
      <c r="O678" s="44">
        <v>0</v>
      </c>
      <c r="P678" s="44">
        <v>0</v>
      </c>
      <c r="Q678" s="44">
        <v>0</v>
      </c>
      <c r="R678" s="44">
        <v>0</v>
      </c>
      <c r="S678" s="44">
        <v>1</v>
      </c>
      <c r="T678" s="44">
        <v>0</v>
      </c>
      <c r="U678" s="44">
        <v>2</v>
      </c>
    </row>
    <row r="679" spans="1:21" ht="17.25" customHeight="1" x14ac:dyDescent="0.25">
      <c r="A679" s="43" t="s">
        <v>712</v>
      </c>
      <c r="B679" s="44">
        <v>469</v>
      </c>
      <c r="C679" s="44">
        <v>396</v>
      </c>
      <c r="D679" s="44">
        <v>5424</v>
      </c>
      <c r="E679" s="44">
        <v>4417</v>
      </c>
      <c r="F679" s="44">
        <v>0</v>
      </c>
      <c r="G679" s="44">
        <v>0</v>
      </c>
      <c r="H679" s="44">
        <v>0</v>
      </c>
      <c r="I679" s="44">
        <v>995</v>
      </c>
      <c r="J679" s="44">
        <v>9</v>
      </c>
      <c r="K679" s="44">
        <v>0</v>
      </c>
      <c r="L679" s="44">
        <v>0</v>
      </c>
      <c r="M679" s="44">
        <v>0</v>
      </c>
      <c r="N679" s="44">
        <v>0</v>
      </c>
      <c r="O679" s="44">
        <v>0</v>
      </c>
      <c r="P679" s="44">
        <v>0</v>
      </c>
      <c r="Q679" s="44">
        <v>0</v>
      </c>
      <c r="R679" s="44">
        <v>0</v>
      </c>
      <c r="S679" s="44">
        <v>1</v>
      </c>
      <c r="T679" s="44">
        <v>2</v>
      </c>
      <c r="U679" s="44">
        <v>0</v>
      </c>
    </row>
    <row r="680" spans="1:21" ht="17.25" customHeight="1" x14ac:dyDescent="0.25">
      <c r="A680" s="43" t="s">
        <v>713</v>
      </c>
      <c r="B680" s="44">
        <v>454</v>
      </c>
      <c r="C680" s="44">
        <v>565</v>
      </c>
      <c r="D680" s="44">
        <v>4900</v>
      </c>
      <c r="E680" s="44">
        <v>3674</v>
      </c>
      <c r="F680" s="44">
        <v>0</v>
      </c>
      <c r="G680" s="44">
        <v>0</v>
      </c>
      <c r="H680" s="44">
        <v>0</v>
      </c>
      <c r="I680" s="44">
        <v>1218</v>
      </c>
      <c r="J680" s="44">
        <v>5</v>
      </c>
      <c r="K680" s="44">
        <v>0</v>
      </c>
      <c r="L680" s="44">
        <v>0</v>
      </c>
      <c r="M680" s="44">
        <v>0</v>
      </c>
      <c r="N680" s="44">
        <v>0</v>
      </c>
      <c r="O680" s="44">
        <v>0</v>
      </c>
      <c r="P680" s="44">
        <v>0</v>
      </c>
      <c r="Q680" s="44">
        <v>0</v>
      </c>
      <c r="R680" s="44">
        <v>0</v>
      </c>
      <c r="S680" s="44">
        <v>1</v>
      </c>
      <c r="T680" s="44">
        <v>2</v>
      </c>
      <c r="U680" s="44">
        <v>0</v>
      </c>
    </row>
    <row r="681" spans="1:21" ht="17.25" customHeight="1" x14ac:dyDescent="0.25">
      <c r="A681" s="42" t="s">
        <v>930</v>
      </c>
      <c r="B681" s="42">
        <f>SUM(B682:B702)</f>
        <v>15434</v>
      </c>
      <c r="C681" s="42">
        <f t="shared" ref="C681:U681" si="43">SUM(C682:C702)</f>
        <v>16098</v>
      </c>
      <c r="D681" s="42">
        <f t="shared" si="43"/>
        <v>175868</v>
      </c>
      <c r="E681" s="42">
        <f t="shared" si="43"/>
        <v>133719</v>
      </c>
      <c r="F681" s="42">
        <f t="shared" si="43"/>
        <v>0</v>
      </c>
      <c r="G681" s="42">
        <f t="shared" si="43"/>
        <v>0</v>
      </c>
      <c r="H681" s="42">
        <f t="shared" si="43"/>
        <v>357</v>
      </c>
      <c r="I681" s="42">
        <f t="shared" si="43"/>
        <v>41063</v>
      </c>
      <c r="J681" s="42">
        <f t="shared" si="43"/>
        <v>450</v>
      </c>
      <c r="K681" s="42">
        <f t="shared" si="43"/>
        <v>0</v>
      </c>
      <c r="L681" s="42">
        <f t="shared" si="43"/>
        <v>3</v>
      </c>
      <c r="M681" s="42">
        <f t="shared" si="43"/>
        <v>0</v>
      </c>
      <c r="N681" s="42">
        <f t="shared" si="43"/>
        <v>0</v>
      </c>
      <c r="O681" s="42">
        <f t="shared" si="43"/>
        <v>0</v>
      </c>
      <c r="P681" s="42">
        <f t="shared" si="43"/>
        <v>0</v>
      </c>
      <c r="Q681" s="42">
        <f t="shared" si="43"/>
        <v>0</v>
      </c>
      <c r="R681" s="42">
        <f t="shared" si="43"/>
        <v>0</v>
      </c>
      <c r="S681" s="42">
        <f t="shared" si="43"/>
        <v>232</v>
      </c>
      <c r="T681" s="42">
        <f t="shared" si="43"/>
        <v>43</v>
      </c>
      <c r="U681" s="42">
        <f t="shared" si="43"/>
        <v>1</v>
      </c>
    </row>
    <row r="682" spans="1:21" ht="17.25" customHeight="1" x14ac:dyDescent="0.25">
      <c r="A682" s="43" t="s">
        <v>715</v>
      </c>
      <c r="B682" s="44">
        <v>512</v>
      </c>
      <c r="C682" s="44">
        <v>686</v>
      </c>
      <c r="D682" s="44">
        <v>5827</v>
      </c>
      <c r="E682" s="44">
        <v>4388</v>
      </c>
      <c r="F682" s="44">
        <v>0</v>
      </c>
      <c r="G682" s="44">
        <v>0</v>
      </c>
      <c r="H682" s="44">
        <v>2</v>
      </c>
      <c r="I682" s="44">
        <v>1408</v>
      </c>
      <c r="J682" s="44">
        <v>27</v>
      </c>
      <c r="K682" s="44">
        <v>0</v>
      </c>
      <c r="L682" s="44">
        <v>0</v>
      </c>
      <c r="M682" s="44">
        <v>0</v>
      </c>
      <c r="N682" s="44">
        <v>0</v>
      </c>
      <c r="O682" s="44">
        <v>0</v>
      </c>
      <c r="P682" s="44">
        <v>0</v>
      </c>
      <c r="Q682" s="44">
        <v>0</v>
      </c>
      <c r="R682" s="44">
        <v>0</v>
      </c>
      <c r="S682" s="44">
        <v>0</v>
      </c>
      <c r="T682" s="44">
        <v>2</v>
      </c>
      <c r="U682" s="44">
        <v>0</v>
      </c>
    </row>
    <row r="683" spans="1:21" ht="17.25" customHeight="1" x14ac:dyDescent="0.25">
      <c r="A683" s="43" t="s">
        <v>716</v>
      </c>
      <c r="B683" s="44">
        <v>1786</v>
      </c>
      <c r="C683" s="44">
        <v>2896</v>
      </c>
      <c r="D683" s="44">
        <v>21176</v>
      </c>
      <c r="E683" s="44">
        <v>17711</v>
      </c>
      <c r="F683" s="44">
        <v>0</v>
      </c>
      <c r="G683" s="44">
        <v>0</v>
      </c>
      <c r="H683" s="44">
        <v>20</v>
      </c>
      <c r="I683" s="44">
        <v>3400</v>
      </c>
      <c r="J683" s="44">
        <v>43</v>
      </c>
      <c r="K683" s="44">
        <v>0</v>
      </c>
      <c r="L683" s="44">
        <v>0</v>
      </c>
      <c r="M683" s="44">
        <v>0</v>
      </c>
      <c r="N683" s="44">
        <v>0</v>
      </c>
      <c r="O683" s="44">
        <v>0</v>
      </c>
      <c r="P683" s="44">
        <v>0</v>
      </c>
      <c r="Q683" s="44">
        <v>0</v>
      </c>
      <c r="R683" s="44">
        <v>0</v>
      </c>
      <c r="S683" s="44">
        <v>0</v>
      </c>
      <c r="T683" s="44">
        <v>2</v>
      </c>
      <c r="U683" s="44">
        <v>0</v>
      </c>
    </row>
    <row r="684" spans="1:21" ht="17.25" customHeight="1" x14ac:dyDescent="0.25">
      <c r="A684" s="43" t="s">
        <v>717</v>
      </c>
      <c r="B684" s="44">
        <v>644</v>
      </c>
      <c r="C684" s="44">
        <v>0</v>
      </c>
      <c r="D684" s="44">
        <v>7758</v>
      </c>
      <c r="E684" s="44">
        <v>5491</v>
      </c>
      <c r="F684" s="44">
        <v>0</v>
      </c>
      <c r="G684" s="44">
        <v>0</v>
      </c>
      <c r="H684" s="44">
        <v>2</v>
      </c>
      <c r="I684" s="44">
        <v>2262</v>
      </c>
      <c r="J684" s="44">
        <v>1</v>
      </c>
      <c r="K684" s="44">
        <v>0</v>
      </c>
      <c r="L684" s="44">
        <v>0</v>
      </c>
      <c r="M684" s="44">
        <v>0</v>
      </c>
      <c r="N684" s="44">
        <v>0</v>
      </c>
      <c r="O684" s="44">
        <v>0</v>
      </c>
      <c r="P684" s="44">
        <v>0</v>
      </c>
      <c r="Q684" s="44">
        <v>0</v>
      </c>
      <c r="R684" s="44">
        <v>0</v>
      </c>
      <c r="S684" s="44">
        <v>0</v>
      </c>
      <c r="T684" s="44">
        <v>2</v>
      </c>
      <c r="U684" s="44">
        <v>0</v>
      </c>
    </row>
    <row r="685" spans="1:21" ht="17.25" customHeight="1" x14ac:dyDescent="0.25">
      <c r="A685" s="43" t="s">
        <v>718</v>
      </c>
      <c r="B685" s="44">
        <v>774</v>
      </c>
      <c r="C685" s="44">
        <v>741</v>
      </c>
      <c r="D685" s="44">
        <v>12190</v>
      </c>
      <c r="E685" s="44">
        <v>6387</v>
      </c>
      <c r="F685" s="44">
        <v>0</v>
      </c>
      <c r="G685" s="44">
        <v>0</v>
      </c>
      <c r="H685" s="44">
        <v>6</v>
      </c>
      <c r="I685" s="44">
        <v>5792</v>
      </c>
      <c r="J685" s="44">
        <v>3</v>
      </c>
      <c r="K685" s="44">
        <v>0</v>
      </c>
      <c r="L685" s="44">
        <v>0</v>
      </c>
      <c r="M685" s="44">
        <v>0</v>
      </c>
      <c r="N685" s="44">
        <v>0</v>
      </c>
      <c r="O685" s="44">
        <v>0</v>
      </c>
      <c r="P685" s="44">
        <v>0</v>
      </c>
      <c r="Q685" s="44">
        <v>0</v>
      </c>
      <c r="R685" s="44">
        <v>0</v>
      </c>
      <c r="S685" s="44">
        <v>0</v>
      </c>
      <c r="T685" s="44">
        <v>2</v>
      </c>
      <c r="U685" s="44">
        <v>0</v>
      </c>
    </row>
    <row r="686" spans="1:21" ht="17.25" customHeight="1" x14ac:dyDescent="0.25">
      <c r="A686" s="43" t="s">
        <v>719</v>
      </c>
      <c r="B686" s="44">
        <v>653</v>
      </c>
      <c r="C686" s="44">
        <v>0</v>
      </c>
      <c r="D686" s="44">
        <v>11729</v>
      </c>
      <c r="E686" s="44">
        <v>8562</v>
      </c>
      <c r="F686" s="44">
        <v>0</v>
      </c>
      <c r="G686" s="44">
        <v>0</v>
      </c>
      <c r="H686" s="44">
        <v>20</v>
      </c>
      <c r="I686" s="44">
        <v>3116</v>
      </c>
      <c r="J686" s="44">
        <v>29</v>
      </c>
      <c r="K686" s="44">
        <v>0</v>
      </c>
      <c r="L686" s="44">
        <v>0</v>
      </c>
      <c r="M686" s="44">
        <v>0</v>
      </c>
      <c r="N686" s="44">
        <v>0</v>
      </c>
      <c r="O686" s="44">
        <v>0</v>
      </c>
      <c r="P686" s="44">
        <v>0</v>
      </c>
      <c r="Q686" s="44">
        <v>0</v>
      </c>
      <c r="R686" s="44">
        <v>0</v>
      </c>
      <c r="S686" s="44">
        <v>0</v>
      </c>
      <c r="T686" s="44">
        <v>2</v>
      </c>
      <c r="U686" s="44">
        <v>0</v>
      </c>
    </row>
    <row r="687" spans="1:21" ht="17.25" customHeight="1" x14ac:dyDescent="0.25">
      <c r="A687" s="43" t="s">
        <v>720</v>
      </c>
      <c r="B687" s="44">
        <v>611</v>
      </c>
      <c r="C687" s="44">
        <v>478</v>
      </c>
      <c r="D687" s="44">
        <v>5534</v>
      </c>
      <c r="E687" s="44">
        <v>4209</v>
      </c>
      <c r="F687" s="44">
        <v>0</v>
      </c>
      <c r="G687" s="44">
        <v>0</v>
      </c>
      <c r="H687" s="44">
        <v>5</v>
      </c>
      <c r="I687" s="44">
        <v>1291</v>
      </c>
      <c r="J687" s="44">
        <v>27</v>
      </c>
      <c r="K687" s="44">
        <v>0</v>
      </c>
      <c r="L687" s="44">
        <v>0</v>
      </c>
      <c r="M687" s="44">
        <v>0</v>
      </c>
      <c r="N687" s="44">
        <v>0</v>
      </c>
      <c r="O687" s="44">
        <v>0</v>
      </c>
      <c r="P687" s="44">
        <v>0</v>
      </c>
      <c r="Q687" s="44">
        <v>0</v>
      </c>
      <c r="R687" s="44">
        <v>0</v>
      </c>
      <c r="S687" s="44">
        <v>0</v>
      </c>
      <c r="T687" s="44">
        <v>2</v>
      </c>
      <c r="U687" s="44">
        <v>0</v>
      </c>
    </row>
    <row r="688" spans="1:21" ht="17.25" customHeight="1" x14ac:dyDescent="0.25">
      <c r="A688" s="43" t="s">
        <v>721</v>
      </c>
      <c r="B688" s="44">
        <v>504</v>
      </c>
      <c r="C688" s="44">
        <v>558</v>
      </c>
      <c r="D688" s="44">
        <v>5305</v>
      </c>
      <c r="E688" s="44">
        <v>4607</v>
      </c>
      <c r="F688" s="44">
        <v>0</v>
      </c>
      <c r="G688" s="44">
        <v>0</v>
      </c>
      <c r="H688" s="44">
        <v>2</v>
      </c>
      <c r="I688" s="44">
        <v>687</v>
      </c>
      <c r="J688" s="44">
        <v>6</v>
      </c>
      <c r="K688" s="44">
        <v>0</v>
      </c>
      <c r="L688" s="44">
        <v>1</v>
      </c>
      <c r="M688" s="44">
        <v>0</v>
      </c>
      <c r="N688" s="44">
        <v>0</v>
      </c>
      <c r="O688" s="44">
        <v>0</v>
      </c>
      <c r="P688" s="44">
        <v>0</v>
      </c>
      <c r="Q688" s="44">
        <v>0</v>
      </c>
      <c r="R688" s="44">
        <v>0</v>
      </c>
      <c r="S688" s="44">
        <v>0</v>
      </c>
      <c r="T688" s="44">
        <v>2</v>
      </c>
      <c r="U688" s="44">
        <v>0</v>
      </c>
    </row>
    <row r="689" spans="1:21" ht="17.25" customHeight="1" x14ac:dyDescent="0.25">
      <c r="A689" s="43" t="s">
        <v>722</v>
      </c>
      <c r="B689" s="44">
        <v>2618</v>
      </c>
      <c r="C689" s="44">
        <v>1077</v>
      </c>
      <c r="D689" s="44">
        <v>42940</v>
      </c>
      <c r="E689" s="44">
        <v>34669</v>
      </c>
      <c r="F689" s="44">
        <v>0</v>
      </c>
      <c r="G689" s="44">
        <v>0</v>
      </c>
      <c r="H689" s="44">
        <v>156</v>
      </c>
      <c r="I689" s="44">
        <v>7693</v>
      </c>
      <c r="J689" s="44">
        <v>184</v>
      </c>
      <c r="K689" s="44">
        <v>0</v>
      </c>
      <c r="L689" s="44">
        <v>2</v>
      </c>
      <c r="M689" s="44">
        <v>0</v>
      </c>
      <c r="N689" s="44">
        <v>0</v>
      </c>
      <c r="O689" s="44">
        <v>0</v>
      </c>
      <c r="P689" s="44">
        <v>0</v>
      </c>
      <c r="Q689" s="44">
        <v>0</v>
      </c>
      <c r="R689" s="44">
        <v>0</v>
      </c>
      <c r="S689" s="44">
        <v>232</v>
      </c>
      <c r="T689" s="44">
        <v>3</v>
      </c>
      <c r="U689" s="44">
        <v>1</v>
      </c>
    </row>
    <row r="690" spans="1:21" ht="17.25" customHeight="1" x14ac:dyDescent="0.25">
      <c r="A690" s="43" t="s">
        <v>723</v>
      </c>
      <c r="B690" s="44">
        <v>364</v>
      </c>
      <c r="C690" s="44">
        <v>147</v>
      </c>
      <c r="D690" s="44">
        <v>4726</v>
      </c>
      <c r="E690" s="44">
        <v>3767</v>
      </c>
      <c r="F690" s="44">
        <v>0</v>
      </c>
      <c r="G690" s="44">
        <v>0</v>
      </c>
      <c r="H690" s="44">
        <v>18</v>
      </c>
      <c r="I690" s="44">
        <v>937</v>
      </c>
      <c r="J690" s="44">
        <v>2</v>
      </c>
      <c r="K690" s="44">
        <v>0</v>
      </c>
      <c r="L690" s="44">
        <v>0</v>
      </c>
      <c r="M690" s="44">
        <v>0</v>
      </c>
      <c r="N690" s="44">
        <v>0</v>
      </c>
      <c r="O690" s="44">
        <v>0</v>
      </c>
      <c r="P690" s="44">
        <v>0</v>
      </c>
      <c r="Q690" s="44">
        <v>0</v>
      </c>
      <c r="R690" s="44">
        <v>0</v>
      </c>
      <c r="S690" s="44">
        <v>0</v>
      </c>
      <c r="T690" s="44">
        <v>2</v>
      </c>
      <c r="U690" s="44">
        <v>0</v>
      </c>
    </row>
    <row r="691" spans="1:21" ht="17.25" customHeight="1" x14ac:dyDescent="0.25">
      <c r="A691" s="43" t="s">
        <v>724</v>
      </c>
      <c r="B691" s="44">
        <v>763</v>
      </c>
      <c r="C691" s="44">
        <v>426</v>
      </c>
      <c r="D691" s="44">
        <v>4323</v>
      </c>
      <c r="E691" s="44">
        <v>3445</v>
      </c>
      <c r="F691" s="44">
        <v>0</v>
      </c>
      <c r="G691" s="44">
        <v>0</v>
      </c>
      <c r="H691" s="44">
        <v>29</v>
      </c>
      <c r="I691" s="44">
        <v>846</v>
      </c>
      <c r="J691" s="44">
        <v>1</v>
      </c>
      <c r="K691" s="44">
        <v>0</v>
      </c>
      <c r="L691" s="44">
        <v>0</v>
      </c>
      <c r="M691" s="44">
        <v>0</v>
      </c>
      <c r="N691" s="44">
        <v>0</v>
      </c>
      <c r="O691" s="44">
        <v>0</v>
      </c>
      <c r="P691" s="44">
        <v>0</v>
      </c>
      <c r="Q691" s="44">
        <v>0</v>
      </c>
      <c r="R691" s="44">
        <v>0</v>
      </c>
      <c r="S691" s="44">
        <v>0</v>
      </c>
      <c r="T691" s="44">
        <v>2</v>
      </c>
      <c r="U691" s="44">
        <v>0</v>
      </c>
    </row>
    <row r="692" spans="1:21" ht="17.25" customHeight="1" x14ac:dyDescent="0.25">
      <c r="A692" s="43" t="s">
        <v>725</v>
      </c>
      <c r="B692" s="44">
        <v>592</v>
      </c>
      <c r="C692" s="44">
        <v>48</v>
      </c>
      <c r="D692" s="44">
        <v>5617</v>
      </c>
      <c r="E692" s="44">
        <v>3520</v>
      </c>
      <c r="F692" s="44">
        <v>0</v>
      </c>
      <c r="G692" s="44">
        <v>0</v>
      </c>
      <c r="H692" s="44">
        <v>5</v>
      </c>
      <c r="I692" s="44">
        <v>2090</v>
      </c>
      <c r="J692" s="44">
        <v>0</v>
      </c>
      <c r="K692" s="44">
        <v>0</v>
      </c>
      <c r="L692" s="44">
        <v>0</v>
      </c>
      <c r="M692" s="44">
        <v>0</v>
      </c>
      <c r="N692" s="44">
        <v>0</v>
      </c>
      <c r="O692" s="44">
        <v>0</v>
      </c>
      <c r="P692" s="44">
        <v>0</v>
      </c>
      <c r="Q692" s="44">
        <v>0</v>
      </c>
      <c r="R692" s="44">
        <v>0</v>
      </c>
      <c r="S692" s="44">
        <v>0</v>
      </c>
      <c r="T692" s="44">
        <v>2</v>
      </c>
      <c r="U692" s="44">
        <v>0</v>
      </c>
    </row>
    <row r="693" spans="1:21" ht="17.25" customHeight="1" x14ac:dyDescent="0.25">
      <c r="A693" s="43" t="s">
        <v>726</v>
      </c>
      <c r="B693" s="44">
        <v>558</v>
      </c>
      <c r="C693" s="44">
        <v>1075</v>
      </c>
      <c r="D693" s="44">
        <v>5870</v>
      </c>
      <c r="E693" s="44">
        <v>4839</v>
      </c>
      <c r="F693" s="44">
        <v>0</v>
      </c>
      <c r="G693" s="44">
        <v>0</v>
      </c>
      <c r="H693" s="44">
        <v>7</v>
      </c>
      <c r="I693" s="44">
        <v>996</v>
      </c>
      <c r="J693" s="44">
        <v>26</v>
      </c>
      <c r="K693" s="44">
        <v>0</v>
      </c>
      <c r="L693" s="44">
        <v>0</v>
      </c>
      <c r="M693" s="44">
        <v>0</v>
      </c>
      <c r="N693" s="44">
        <v>0</v>
      </c>
      <c r="O693" s="44">
        <v>0</v>
      </c>
      <c r="P693" s="44">
        <v>0</v>
      </c>
      <c r="Q693" s="44">
        <v>0</v>
      </c>
      <c r="R693" s="44">
        <v>0</v>
      </c>
      <c r="S693" s="44">
        <v>0</v>
      </c>
      <c r="T693" s="44">
        <v>2</v>
      </c>
      <c r="U693" s="44">
        <v>0</v>
      </c>
    </row>
    <row r="694" spans="1:21" ht="17.25" customHeight="1" x14ac:dyDescent="0.25">
      <c r="A694" s="43" t="s">
        <v>727</v>
      </c>
      <c r="B694" s="44">
        <v>557</v>
      </c>
      <c r="C694" s="44">
        <v>1118</v>
      </c>
      <c r="D694" s="44">
        <v>5238</v>
      </c>
      <c r="E694" s="44">
        <v>3648</v>
      </c>
      <c r="F694" s="44">
        <v>0</v>
      </c>
      <c r="G694" s="44">
        <v>0</v>
      </c>
      <c r="H694" s="44">
        <v>23</v>
      </c>
      <c r="I694" s="44">
        <v>1539</v>
      </c>
      <c r="J694" s="44">
        <v>26</v>
      </c>
      <c r="K694" s="44">
        <v>0</v>
      </c>
      <c r="L694" s="44">
        <v>0</v>
      </c>
      <c r="M694" s="44">
        <v>0</v>
      </c>
      <c r="N694" s="44">
        <v>0</v>
      </c>
      <c r="O694" s="44">
        <v>0</v>
      </c>
      <c r="P694" s="44">
        <v>0</v>
      </c>
      <c r="Q694" s="44">
        <v>0</v>
      </c>
      <c r="R694" s="44">
        <v>0</v>
      </c>
      <c r="S694" s="44">
        <v>0</v>
      </c>
      <c r="T694" s="44">
        <v>2</v>
      </c>
      <c r="U694" s="44">
        <v>0</v>
      </c>
    </row>
    <row r="695" spans="1:21" ht="17.25" customHeight="1" x14ac:dyDescent="0.25">
      <c r="A695" s="43" t="s">
        <v>728</v>
      </c>
      <c r="B695" s="44">
        <v>545</v>
      </c>
      <c r="C695" s="44">
        <v>647</v>
      </c>
      <c r="D695" s="44">
        <v>4100</v>
      </c>
      <c r="E695" s="44">
        <v>3096</v>
      </c>
      <c r="F695" s="44">
        <v>0</v>
      </c>
      <c r="G695" s="44">
        <v>0</v>
      </c>
      <c r="H695" s="44">
        <v>6</v>
      </c>
      <c r="I695" s="44">
        <v>995</v>
      </c>
      <c r="J695" s="44">
        <v>1</v>
      </c>
      <c r="K695" s="44">
        <v>0</v>
      </c>
      <c r="L695" s="44">
        <v>0</v>
      </c>
      <c r="M695" s="44">
        <v>0</v>
      </c>
      <c r="N695" s="44">
        <v>0</v>
      </c>
      <c r="O695" s="44">
        <v>0</v>
      </c>
      <c r="P695" s="44">
        <v>0</v>
      </c>
      <c r="Q695" s="44">
        <v>0</v>
      </c>
      <c r="R695" s="44">
        <v>0</v>
      </c>
      <c r="S695" s="44">
        <v>0</v>
      </c>
      <c r="T695" s="44">
        <v>2</v>
      </c>
      <c r="U695" s="44">
        <v>0</v>
      </c>
    </row>
    <row r="696" spans="1:21" ht="17.25" customHeight="1" x14ac:dyDescent="0.25">
      <c r="A696" s="43" t="s">
        <v>729</v>
      </c>
      <c r="B696" s="44">
        <v>576</v>
      </c>
      <c r="C696" s="44">
        <v>879</v>
      </c>
      <c r="D696" s="44">
        <v>4056</v>
      </c>
      <c r="E696" s="44">
        <v>3239</v>
      </c>
      <c r="F696" s="44">
        <v>0</v>
      </c>
      <c r="G696" s="44">
        <v>0</v>
      </c>
      <c r="H696" s="44">
        <v>17</v>
      </c>
      <c r="I696" s="44">
        <v>798</v>
      </c>
      <c r="J696" s="44">
        <v>0</v>
      </c>
      <c r="K696" s="44">
        <v>0</v>
      </c>
      <c r="L696" s="44">
        <v>0</v>
      </c>
      <c r="M696" s="44">
        <v>0</v>
      </c>
      <c r="N696" s="44">
        <v>0</v>
      </c>
      <c r="O696" s="44">
        <v>0</v>
      </c>
      <c r="P696" s="44">
        <v>0</v>
      </c>
      <c r="Q696" s="44">
        <v>0</v>
      </c>
      <c r="R696" s="44">
        <v>0</v>
      </c>
      <c r="S696" s="44">
        <v>0</v>
      </c>
      <c r="T696" s="44">
        <v>2</v>
      </c>
      <c r="U696" s="44">
        <v>0</v>
      </c>
    </row>
    <row r="697" spans="1:21" ht="17.25" customHeight="1" x14ac:dyDescent="0.25">
      <c r="A697" s="43" t="s">
        <v>730</v>
      </c>
      <c r="B697" s="44">
        <v>615</v>
      </c>
      <c r="C697" s="44">
        <v>2001</v>
      </c>
      <c r="D697" s="44">
        <v>7365</v>
      </c>
      <c r="E697" s="44">
        <v>4822</v>
      </c>
      <c r="F697" s="44">
        <v>0</v>
      </c>
      <c r="G697" s="44">
        <v>0</v>
      </c>
      <c r="H697" s="44">
        <v>9</v>
      </c>
      <c r="I697" s="44">
        <v>2500</v>
      </c>
      <c r="J697" s="44">
        <v>32</v>
      </c>
      <c r="K697" s="44">
        <v>0</v>
      </c>
      <c r="L697" s="44">
        <v>0</v>
      </c>
      <c r="M697" s="44">
        <v>0</v>
      </c>
      <c r="N697" s="44">
        <v>0</v>
      </c>
      <c r="O697" s="44">
        <v>0</v>
      </c>
      <c r="P697" s="44">
        <v>0</v>
      </c>
      <c r="Q697" s="44">
        <v>0</v>
      </c>
      <c r="R697" s="44">
        <v>0</v>
      </c>
      <c r="S697" s="44">
        <v>0</v>
      </c>
      <c r="T697" s="44">
        <v>2</v>
      </c>
      <c r="U697" s="44">
        <v>0</v>
      </c>
    </row>
    <row r="698" spans="1:21" ht="17.25" customHeight="1" x14ac:dyDescent="0.25">
      <c r="A698" s="43" t="s">
        <v>731</v>
      </c>
      <c r="B698" s="44">
        <v>675</v>
      </c>
      <c r="C698" s="44">
        <v>451</v>
      </c>
      <c r="D698" s="44">
        <v>6878</v>
      </c>
      <c r="E698" s="44">
        <v>5920</v>
      </c>
      <c r="F698" s="44">
        <v>0</v>
      </c>
      <c r="G698" s="44">
        <v>0</v>
      </c>
      <c r="H698" s="44">
        <v>7</v>
      </c>
      <c r="I698" s="44">
        <v>942</v>
      </c>
      <c r="J698" s="44">
        <v>7</v>
      </c>
      <c r="K698" s="44">
        <v>0</v>
      </c>
      <c r="L698" s="44">
        <v>0</v>
      </c>
      <c r="M698" s="44">
        <v>0</v>
      </c>
      <c r="N698" s="44">
        <v>0</v>
      </c>
      <c r="O698" s="44">
        <v>0</v>
      </c>
      <c r="P698" s="44">
        <v>0</v>
      </c>
      <c r="Q698" s="44">
        <v>0</v>
      </c>
      <c r="R698" s="44">
        <v>0</v>
      </c>
      <c r="S698" s="44">
        <v>0</v>
      </c>
      <c r="T698" s="44">
        <v>2</v>
      </c>
      <c r="U698" s="44">
        <v>0</v>
      </c>
    </row>
    <row r="699" spans="1:21" ht="17.25" customHeight="1" x14ac:dyDescent="0.25">
      <c r="A699" s="43" t="s">
        <v>732</v>
      </c>
      <c r="B699" s="44">
        <v>539</v>
      </c>
      <c r="C699" s="44">
        <v>282</v>
      </c>
      <c r="D699" s="44">
        <v>4670</v>
      </c>
      <c r="E699" s="44">
        <v>3744</v>
      </c>
      <c r="F699" s="44">
        <v>0</v>
      </c>
      <c r="G699" s="44">
        <v>0</v>
      </c>
      <c r="H699" s="44">
        <v>1</v>
      </c>
      <c r="I699" s="44">
        <v>919</v>
      </c>
      <c r="J699" s="44">
        <v>4</v>
      </c>
      <c r="K699" s="44">
        <v>0</v>
      </c>
      <c r="L699" s="44">
        <v>0</v>
      </c>
      <c r="M699" s="44">
        <v>0</v>
      </c>
      <c r="N699" s="44">
        <v>0</v>
      </c>
      <c r="O699" s="44">
        <v>0</v>
      </c>
      <c r="P699" s="44">
        <v>0</v>
      </c>
      <c r="Q699" s="44">
        <v>0</v>
      </c>
      <c r="R699" s="44">
        <v>0</v>
      </c>
      <c r="S699" s="44">
        <v>0</v>
      </c>
      <c r="T699" s="44">
        <v>2</v>
      </c>
      <c r="U699" s="44">
        <v>0</v>
      </c>
    </row>
    <row r="700" spans="1:21" ht="17.25" customHeight="1" x14ac:dyDescent="0.25">
      <c r="A700" s="43" t="s">
        <v>733</v>
      </c>
      <c r="B700" s="44">
        <v>540</v>
      </c>
      <c r="C700" s="44">
        <v>698</v>
      </c>
      <c r="D700" s="44">
        <v>2710</v>
      </c>
      <c r="E700" s="44">
        <v>1765</v>
      </c>
      <c r="F700" s="44">
        <v>0</v>
      </c>
      <c r="G700" s="44">
        <v>0</v>
      </c>
      <c r="H700" s="44">
        <v>0</v>
      </c>
      <c r="I700" s="44">
        <v>943</v>
      </c>
      <c r="J700" s="44">
        <v>0</v>
      </c>
      <c r="K700" s="44">
        <v>0</v>
      </c>
      <c r="L700" s="44">
        <v>0</v>
      </c>
      <c r="M700" s="44">
        <v>0</v>
      </c>
      <c r="N700" s="44">
        <v>0</v>
      </c>
      <c r="O700" s="44">
        <v>0</v>
      </c>
      <c r="P700" s="44">
        <v>0</v>
      </c>
      <c r="Q700" s="44">
        <v>0</v>
      </c>
      <c r="R700" s="44">
        <v>0</v>
      </c>
      <c r="S700" s="44">
        <v>0</v>
      </c>
      <c r="T700" s="44">
        <v>2</v>
      </c>
      <c r="U700" s="44">
        <v>0</v>
      </c>
    </row>
    <row r="701" spans="1:21" ht="17.25" customHeight="1" x14ac:dyDescent="0.25">
      <c r="A701" s="43" t="s">
        <v>734</v>
      </c>
      <c r="B701" s="44">
        <v>606</v>
      </c>
      <c r="C701" s="44">
        <v>703</v>
      </c>
      <c r="D701" s="44">
        <v>3502</v>
      </c>
      <c r="E701" s="44">
        <v>2425</v>
      </c>
      <c r="F701" s="44">
        <v>0</v>
      </c>
      <c r="G701" s="44">
        <v>0</v>
      </c>
      <c r="H701" s="44">
        <v>3</v>
      </c>
      <c r="I701" s="44">
        <v>1071</v>
      </c>
      <c r="J701" s="44">
        <v>1</v>
      </c>
      <c r="K701" s="44">
        <v>0</v>
      </c>
      <c r="L701" s="44">
        <v>0</v>
      </c>
      <c r="M701" s="44">
        <v>0</v>
      </c>
      <c r="N701" s="44">
        <v>0</v>
      </c>
      <c r="O701" s="44">
        <v>0</v>
      </c>
      <c r="P701" s="44">
        <v>0</v>
      </c>
      <c r="Q701" s="44">
        <v>0</v>
      </c>
      <c r="R701" s="44">
        <v>0</v>
      </c>
      <c r="S701" s="44">
        <v>0</v>
      </c>
      <c r="T701" s="44">
        <v>2</v>
      </c>
      <c r="U701" s="44">
        <v>0</v>
      </c>
    </row>
    <row r="702" spans="1:21" ht="17.25" customHeight="1" x14ac:dyDescent="0.25">
      <c r="A702" s="43" t="s">
        <v>735</v>
      </c>
      <c r="B702" s="44">
        <v>402</v>
      </c>
      <c r="C702" s="44">
        <v>1187</v>
      </c>
      <c r="D702" s="44">
        <v>4354</v>
      </c>
      <c r="E702" s="44">
        <v>3465</v>
      </c>
      <c r="F702" s="44">
        <v>0</v>
      </c>
      <c r="G702" s="44">
        <v>0</v>
      </c>
      <c r="H702" s="44">
        <v>19</v>
      </c>
      <c r="I702" s="44">
        <v>838</v>
      </c>
      <c r="J702" s="44">
        <v>30</v>
      </c>
      <c r="K702" s="44">
        <v>0</v>
      </c>
      <c r="L702" s="44">
        <v>0</v>
      </c>
      <c r="M702" s="44">
        <v>0</v>
      </c>
      <c r="N702" s="44">
        <v>0</v>
      </c>
      <c r="O702" s="44">
        <v>0</v>
      </c>
      <c r="P702" s="44">
        <v>0</v>
      </c>
      <c r="Q702" s="44">
        <v>0</v>
      </c>
      <c r="R702" s="44">
        <v>0</v>
      </c>
      <c r="S702" s="44">
        <v>0</v>
      </c>
      <c r="T702" s="44">
        <v>2</v>
      </c>
      <c r="U702" s="44">
        <v>0</v>
      </c>
    </row>
    <row r="703" spans="1:21" ht="17.25" customHeight="1" x14ac:dyDescent="0.25">
      <c r="A703" s="42" t="s">
        <v>931</v>
      </c>
      <c r="B703" s="42">
        <f>SUM(B704:B731)</f>
        <v>19708</v>
      </c>
      <c r="C703" s="42">
        <f t="shared" ref="C703:U703" si="44">SUM(C704:C731)</f>
        <v>15462</v>
      </c>
      <c r="D703" s="42">
        <f t="shared" si="44"/>
        <v>294389</v>
      </c>
      <c r="E703" s="42">
        <f t="shared" si="44"/>
        <v>223474</v>
      </c>
      <c r="F703" s="42">
        <f t="shared" si="44"/>
        <v>0</v>
      </c>
      <c r="G703" s="42">
        <f t="shared" si="44"/>
        <v>0</v>
      </c>
      <c r="H703" s="42">
        <f t="shared" si="44"/>
        <v>2267</v>
      </c>
      <c r="I703" s="42">
        <f t="shared" si="44"/>
        <v>67309</v>
      </c>
      <c r="J703" s="42">
        <f t="shared" si="44"/>
        <v>548</v>
      </c>
      <c r="K703" s="42">
        <f t="shared" si="44"/>
        <v>0</v>
      </c>
      <c r="L703" s="42">
        <f t="shared" si="44"/>
        <v>209</v>
      </c>
      <c r="M703" s="42">
        <f t="shared" si="44"/>
        <v>263</v>
      </c>
      <c r="N703" s="42">
        <f t="shared" si="44"/>
        <v>99</v>
      </c>
      <c r="O703" s="42">
        <f t="shared" si="44"/>
        <v>0</v>
      </c>
      <c r="P703" s="42">
        <f t="shared" si="44"/>
        <v>0</v>
      </c>
      <c r="Q703" s="42">
        <f t="shared" si="44"/>
        <v>0</v>
      </c>
      <c r="R703" s="42">
        <f t="shared" si="44"/>
        <v>134</v>
      </c>
      <c r="S703" s="42">
        <f t="shared" si="44"/>
        <v>0</v>
      </c>
      <c r="T703" s="42">
        <f t="shared" si="44"/>
        <v>82</v>
      </c>
      <c r="U703" s="42">
        <f t="shared" si="44"/>
        <v>4</v>
      </c>
    </row>
    <row r="704" spans="1:21" ht="17.25" customHeight="1" x14ac:dyDescent="0.25">
      <c r="A704" s="43" t="s">
        <v>737</v>
      </c>
      <c r="B704" s="44">
        <v>681</v>
      </c>
      <c r="C704" s="44">
        <v>542</v>
      </c>
      <c r="D704" s="44">
        <v>8392</v>
      </c>
      <c r="E704" s="44">
        <v>6257</v>
      </c>
      <c r="F704" s="44">
        <v>0</v>
      </c>
      <c r="G704" s="44">
        <v>0</v>
      </c>
      <c r="H704" s="44">
        <v>6</v>
      </c>
      <c r="I704" s="44">
        <v>2113</v>
      </c>
      <c r="J704" s="44">
        <v>1</v>
      </c>
      <c r="K704" s="44">
        <v>0</v>
      </c>
      <c r="L704" s="44">
        <v>3</v>
      </c>
      <c r="M704" s="44">
        <v>9</v>
      </c>
      <c r="N704" s="44">
        <v>0</v>
      </c>
      <c r="O704" s="44">
        <v>0</v>
      </c>
      <c r="P704" s="44">
        <v>0</v>
      </c>
      <c r="Q704" s="44">
        <v>0</v>
      </c>
      <c r="R704" s="44">
        <v>0</v>
      </c>
      <c r="S704" s="44">
        <v>0</v>
      </c>
      <c r="T704" s="44">
        <v>3</v>
      </c>
      <c r="U704" s="44">
        <v>0</v>
      </c>
    </row>
    <row r="705" spans="1:21" ht="17.25" customHeight="1" x14ac:dyDescent="0.25">
      <c r="A705" s="43" t="s">
        <v>738</v>
      </c>
      <c r="B705" s="44">
        <v>849</v>
      </c>
      <c r="C705" s="44">
        <v>549</v>
      </c>
      <c r="D705" s="44">
        <v>11312</v>
      </c>
      <c r="E705" s="44">
        <v>9476</v>
      </c>
      <c r="F705" s="44">
        <v>0</v>
      </c>
      <c r="G705" s="44">
        <v>0</v>
      </c>
      <c r="H705" s="44">
        <v>47</v>
      </c>
      <c r="I705" s="44">
        <v>1767</v>
      </c>
      <c r="J705" s="44">
        <v>8</v>
      </c>
      <c r="K705" s="44">
        <v>0</v>
      </c>
      <c r="L705" s="44">
        <v>3</v>
      </c>
      <c r="M705" s="44">
        <v>8</v>
      </c>
      <c r="N705" s="44">
        <v>0</v>
      </c>
      <c r="O705" s="44">
        <v>0</v>
      </c>
      <c r="P705" s="44">
        <v>0</v>
      </c>
      <c r="Q705" s="44">
        <v>0</v>
      </c>
      <c r="R705" s="44">
        <v>0</v>
      </c>
      <c r="S705" s="44">
        <v>0</v>
      </c>
      <c r="T705" s="44">
        <v>3</v>
      </c>
      <c r="U705" s="44">
        <v>0</v>
      </c>
    </row>
    <row r="706" spans="1:21" ht="17.25" customHeight="1" x14ac:dyDescent="0.25">
      <c r="A706" s="43" t="s">
        <v>739</v>
      </c>
      <c r="B706" s="44">
        <v>617</v>
      </c>
      <c r="C706" s="44">
        <v>494</v>
      </c>
      <c r="D706" s="44">
        <v>6496</v>
      </c>
      <c r="E706" s="44">
        <v>5377</v>
      </c>
      <c r="F706" s="44">
        <v>0</v>
      </c>
      <c r="G706" s="44">
        <v>0</v>
      </c>
      <c r="H706" s="44">
        <v>4</v>
      </c>
      <c r="I706" s="44">
        <v>1098</v>
      </c>
      <c r="J706" s="44">
        <v>1</v>
      </c>
      <c r="K706" s="44">
        <v>0</v>
      </c>
      <c r="L706" s="44">
        <v>0</v>
      </c>
      <c r="M706" s="44">
        <v>13</v>
      </c>
      <c r="N706" s="44">
        <v>0</v>
      </c>
      <c r="O706" s="44">
        <v>0</v>
      </c>
      <c r="P706" s="44">
        <v>0</v>
      </c>
      <c r="Q706" s="44">
        <v>0</v>
      </c>
      <c r="R706" s="44">
        <v>0</v>
      </c>
      <c r="S706" s="44">
        <v>0</v>
      </c>
      <c r="T706" s="44">
        <v>3</v>
      </c>
      <c r="U706" s="44">
        <v>0</v>
      </c>
    </row>
    <row r="707" spans="1:21" ht="17.25" customHeight="1" x14ac:dyDescent="0.25">
      <c r="A707" s="43" t="s">
        <v>740</v>
      </c>
      <c r="B707" s="44">
        <v>582</v>
      </c>
      <c r="C707" s="44">
        <v>2</v>
      </c>
      <c r="D707" s="44">
        <v>6424</v>
      </c>
      <c r="E707" s="44">
        <v>4182</v>
      </c>
      <c r="F707" s="44">
        <v>0</v>
      </c>
      <c r="G707" s="44">
        <v>0</v>
      </c>
      <c r="H707" s="44">
        <v>3</v>
      </c>
      <c r="I707" s="44">
        <v>2222</v>
      </c>
      <c r="J707" s="44">
        <v>11</v>
      </c>
      <c r="K707" s="44">
        <v>0</v>
      </c>
      <c r="L707" s="44">
        <v>1</v>
      </c>
      <c r="M707" s="44">
        <v>2</v>
      </c>
      <c r="N707" s="44">
        <v>0</v>
      </c>
      <c r="O707" s="44">
        <v>0</v>
      </c>
      <c r="P707" s="44">
        <v>0</v>
      </c>
      <c r="Q707" s="44">
        <v>0</v>
      </c>
      <c r="R707" s="44">
        <v>0</v>
      </c>
      <c r="S707" s="44">
        <v>0</v>
      </c>
      <c r="T707" s="44">
        <v>3</v>
      </c>
      <c r="U707" s="44">
        <v>0</v>
      </c>
    </row>
    <row r="708" spans="1:21" ht="17.25" customHeight="1" x14ac:dyDescent="0.25">
      <c r="A708" s="43" t="s">
        <v>741</v>
      </c>
      <c r="B708" s="44">
        <v>598</v>
      </c>
      <c r="C708" s="44">
        <v>4</v>
      </c>
      <c r="D708" s="44">
        <v>5575</v>
      </c>
      <c r="E708" s="44">
        <v>3896</v>
      </c>
      <c r="F708" s="44">
        <v>0</v>
      </c>
      <c r="G708" s="44">
        <v>0</v>
      </c>
      <c r="H708" s="44">
        <v>1</v>
      </c>
      <c r="I708" s="44">
        <v>1671</v>
      </c>
      <c r="J708" s="44">
        <v>1</v>
      </c>
      <c r="K708" s="44">
        <v>0</v>
      </c>
      <c r="L708" s="44">
        <v>1</v>
      </c>
      <c r="M708" s="44">
        <v>2</v>
      </c>
      <c r="N708" s="44">
        <v>0</v>
      </c>
      <c r="O708" s="44">
        <v>0</v>
      </c>
      <c r="P708" s="44">
        <v>0</v>
      </c>
      <c r="Q708" s="44">
        <v>0</v>
      </c>
      <c r="R708" s="44">
        <v>0</v>
      </c>
      <c r="S708" s="44">
        <v>0</v>
      </c>
      <c r="T708" s="44">
        <v>3</v>
      </c>
      <c r="U708" s="44">
        <v>0</v>
      </c>
    </row>
    <row r="709" spans="1:21" ht="17.25" customHeight="1" x14ac:dyDescent="0.25">
      <c r="A709" s="43" t="s">
        <v>742</v>
      </c>
      <c r="B709" s="44">
        <v>545</v>
      </c>
      <c r="C709" s="44">
        <v>28</v>
      </c>
      <c r="D709" s="44">
        <v>6675</v>
      </c>
      <c r="E709" s="44">
        <v>4753</v>
      </c>
      <c r="F709" s="44">
        <v>0</v>
      </c>
      <c r="G709" s="44">
        <v>0</v>
      </c>
      <c r="H709" s="44">
        <v>0</v>
      </c>
      <c r="I709" s="44">
        <v>1881</v>
      </c>
      <c r="J709" s="44">
        <v>27</v>
      </c>
      <c r="K709" s="44">
        <v>0</v>
      </c>
      <c r="L709" s="44">
        <v>3</v>
      </c>
      <c r="M709" s="44">
        <v>5</v>
      </c>
      <c r="N709" s="44">
        <v>3</v>
      </c>
      <c r="O709" s="44">
        <v>0</v>
      </c>
      <c r="P709" s="44">
        <v>0</v>
      </c>
      <c r="Q709" s="44">
        <v>0</v>
      </c>
      <c r="R709" s="44">
        <v>0</v>
      </c>
      <c r="S709" s="44">
        <v>0</v>
      </c>
      <c r="T709" s="44">
        <v>3</v>
      </c>
      <c r="U709" s="44">
        <v>0</v>
      </c>
    </row>
    <row r="710" spans="1:21" ht="17.25" customHeight="1" x14ac:dyDescent="0.25">
      <c r="A710" s="43" t="s">
        <v>743</v>
      </c>
      <c r="B710" s="44">
        <v>408</v>
      </c>
      <c r="C710" s="44">
        <v>69</v>
      </c>
      <c r="D710" s="44">
        <v>4259</v>
      </c>
      <c r="E710" s="44">
        <v>3382</v>
      </c>
      <c r="F710" s="44">
        <v>0</v>
      </c>
      <c r="G710" s="44">
        <v>0</v>
      </c>
      <c r="H710" s="44">
        <v>0</v>
      </c>
      <c r="I710" s="44">
        <v>865</v>
      </c>
      <c r="J710" s="44">
        <v>3</v>
      </c>
      <c r="K710" s="44">
        <v>0</v>
      </c>
      <c r="L710" s="44">
        <v>1</v>
      </c>
      <c r="M710" s="44">
        <v>5</v>
      </c>
      <c r="N710" s="44">
        <v>0</v>
      </c>
      <c r="O710" s="44">
        <v>0</v>
      </c>
      <c r="P710" s="44">
        <v>0</v>
      </c>
      <c r="Q710" s="44">
        <v>0</v>
      </c>
      <c r="R710" s="44">
        <v>0</v>
      </c>
      <c r="S710" s="44">
        <v>0</v>
      </c>
      <c r="T710" s="44">
        <v>3</v>
      </c>
      <c r="U710" s="44">
        <v>0</v>
      </c>
    </row>
    <row r="711" spans="1:21" ht="17.25" customHeight="1" x14ac:dyDescent="0.25">
      <c r="A711" s="43" t="s">
        <v>744</v>
      </c>
      <c r="B711" s="44">
        <v>608</v>
      </c>
      <c r="C711" s="44">
        <v>646</v>
      </c>
      <c r="D711" s="44">
        <v>6886</v>
      </c>
      <c r="E711" s="44">
        <v>5423</v>
      </c>
      <c r="F711" s="44">
        <v>0</v>
      </c>
      <c r="G711" s="44">
        <v>0</v>
      </c>
      <c r="H711" s="44">
        <v>12</v>
      </c>
      <c r="I711" s="44">
        <v>1430</v>
      </c>
      <c r="J711" s="44">
        <v>13</v>
      </c>
      <c r="K711" s="44">
        <v>0</v>
      </c>
      <c r="L711" s="44">
        <v>1</v>
      </c>
      <c r="M711" s="44">
        <v>3</v>
      </c>
      <c r="N711" s="44">
        <v>1</v>
      </c>
      <c r="O711" s="44">
        <v>0</v>
      </c>
      <c r="P711" s="44">
        <v>0</v>
      </c>
      <c r="Q711" s="44">
        <v>0</v>
      </c>
      <c r="R711" s="44">
        <v>0</v>
      </c>
      <c r="S711" s="44">
        <v>0</v>
      </c>
      <c r="T711" s="44">
        <v>3</v>
      </c>
      <c r="U711" s="44">
        <v>0</v>
      </c>
    </row>
    <row r="712" spans="1:21" ht="17.25" customHeight="1" x14ac:dyDescent="0.25">
      <c r="A712" s="43" t="s">
        <v>745</v>
      </c>
      <c r="B712" s="44">
        <v>2067</v>
      </c>
      <c r="C712" s="44">
        <v>1144</v>
      </c>
      <c r="D712" s="44">
        <v>53850</v>
      </c>
      <c r="E712" s="44">
        <v>42600</v>
      </c>
      <c r="F712" s="44">
        <v>0</v>
      </c>
      <c r="G712" s="44">
        <v>0</v>
      </c>
      <c r="H712" s="44">
        <v>353</v>
      </c>
      <c r="I712" s="44">
        <v>10375</v>
      </c>
      <c r="J712" s="44">
        <v>234</v>
      </c>
      <c r="K712" s="44">
        <v>0</v>
      </c>
      <c r="L712" s="44">
        <v>168</v>
      </c>
      <c r="M712" s="44">
        <v>88</v>
      </c>
      <c r="N712" s="44">
        <v>26</v>
      </c>
      <c r="O712" s="44">
        <v>0</v>
      </c>
      <c r="P712" s="44">
        <v>0</v>
      </c>
      <c r="Q712" s="44">
        <v>0</v>
      </c>
      <c r="R712" s="44">
        <v>0</v>
      </c>
      <c r="S712" s="44">
        <v>0</v>
      </c>
      <c r="T712" s="44">
        <v>4</v>
      </c>
      <c r="U712" s="44">
        <v>2</v>
      </c>
    </row>
    <row r="713" spans="1:21" ht="17.25" customHeight="1" x14ac:dyDescent="0.25">
      <c r="A713" s="43" t="s">
        <v>746</v>
      </c>
      <c r="B713" s="44">
        <v>1711</v>
      </c>
      <c r="C713" s="44">
        <v>1138</v>
      </c>
      <c r="D713" s="44">
        <v>55083</v>
      </c>
      <c r="E713" s="44">
        <v>39422</v>
      </c>
      <c r="F713" s="44">
        <v>0</v>
      </c>
      <c r="G713" s="44">
        <v>0</v>
      </c>
      <c r="H713" s="44">
        <v>1690</v>
      </c>
      <c r="I713" s="44">
        <v>13618</v>
      </c>
      <c r="J713" s="44">
        <v>132</v>
      </c>
      <c r="K713" s="44">
        <v>0</v>
      </c>
      <c r="L713" s="44">
        <v>7</v>
      </c>
      <c r="M713" s="44">
        <v>14</v>
      </c>
      <c r="N713" s="44">
        <v>61</v>
      </c>
      <c r="O713" s="44">
        <v>0</v>
      </c>
      <c r="P713" s="44">
        <v>0</v>
      </c>
      <c r="Q713" s="44">
        <v>0</v>
      </c>
      <c r="R713" s="44">
        <v>134</v>
      </c>
      <c r="S713" s="44">
        <v>0</v>
      </c>
      <c r="T713" s="44">
        <v>3</v>
      </c>
      <c r="U713" s="44">
        <v>2</v>
      </c>
    </row>
    <row r="714" spans="1:21" ht="17.25" customHeight="1" x14ac:dyDescent="0.25">
      <c r="A714" s="43" t="s">
        <v>747</v>
      </c>
      <c r="B714" s="44">
        <v>784</v>
      </c>
      <c r="C714" s="44">
        <v>860</v>
      </c>
      <c r="D714" s="44">
        <v>8510</v>
      </c>
      <c r="E714" s="44">
        <v>6431</v>
      </c>
      <c r="F714" s="44">
        <v>0</v>
      </c>
      <c r="G714" s="44">
        <v>0</v>
      </c>
      <c r="H714" s="44">
        <v>11</v>
      </c>
      <c r="I714" s="44">
        <v>2058</v>
      </c>
      <c r="J714" s="44">
        <v>3</v>
      </c>
      <c r="K714" s="44">
        <v>0</v>
      </c>
      <c r="L714" s="44">
        <v>1</v>
      </c>
      <c r="M714" s="44">
        <v>3</v>
      </c>
      <c r="N714" s="44">
        <v>0</v>
      </c>
      <c r="O714" s="44">
        <v>0</v>
      </c>
      <c r="P714" s="44">
        <v>0</v>
      </c>
      <c r="Q714" s="44">
        <v>0</v>
      </c>
      <c r="R714" s="44">
        <v>0</v>
      </c>
      <c r="S714" s="44">
        <v>0</v>
      </c>
      <c r="T714" s="44">
        <v>3</v>
      </c>
      <c r="U714" s="44">
        <v>0</v>
      </c>
    </row>
    <row r="715" spans="1:21" ht="17.25" customHeight="1" x14ac:dyDescent="0.25">
      <c r="A715" s="43" t="s">
        <v>748</v>
      </c>
      <c r="B715" s="44">
        <v>649</v>
      </c>
      <c r="C715" s="44">
        <v>574</v>
      </c>
      <c r="D715" s="44">
        <v>6973</v>
      </c>
      <c r="E715" s="44">
        <v>5326</v>
      </c>
      <c r="F715" s="44">
        <v>0</v>
      </c>
      <c r="G715" s="44">
        <v>0</v>
      </c>
      <c r="H715" s="44">
        <v>0</v>
      </c>
      <c r="I715" s="44">
        <v>1638</v>
      </c>
      <c r="J715" s="44">
        <v>0</v>
      </c>
      <c r="K715" s="44">
        <v>0</v>
      </c>
      <c r="L715" s="44">
        <v>1</v>
      </c>
      <c r="M715" s="44">
        <v>4</v>
      </c>
      <c r="N715" s="44">
        <v>1</v>
      </c>
      <c r="O715" s="44">
        <v>0</v>
      </c>
      <c r="P715" s="44">
        <v>0</v>
      </c>
      <c r="Q715" s="44">
        <v>0</v>
      </c>
      <c r="R715" s="44">
        <v>0</v>
      </c>
      <c r="S715" s="44">
        <v>0</v>
      </c>
      <c r="T715" s="44">
        <v>3</v>
      </c>
      <c r="U715" s="44">
        <v>0</v>
      </c>
    </row>
    <row r="716" spans="1:21" ht="17.25" customHeight="1" x14ac:dyDescent="0.25">
      <c r="A716" s="43" t="s">
        <v>749</v>
      </c>
      <c r="B716" s="44">
        <v>936</v>
      </c>
      <c r="C716" s="44">
        <v>567</v>
      </c>
      <c r="D716" s="44">
        <v>9558</v>
      </c>
      <c r="E716" s="44">
        <v>5701</v>
      </c>
      <c r="F716" s="44">
        <v>0</v>
      </c>
      <c r="G716" s="44">
        <v>0</v>
      </c>
      <c r="H716" s="44">
        <v>9</v>
      </c>
      <c r="I716" s="44">
        <v>3819</v>
      </c>
      <c r="J716" s="44">
        <v>19</v>
      </c>
      <c r="K716" s="44">
        <v>0</v>
      </c>
      <c r="L716" s="44">
        <v>1</v>
      </c>
      <c r="M716" s="44">
        <v>6</v>
      </c>
      <c r="N716" s="44">
        <v>0</v>
      </c>
      <c r="O716" s="44">
        <v>0</v>
      </c>
      <c r="P716" s="44">
        <v>0</v>
      </c>
      <c r="Q716" s="44">
        <v>0</v>
      </c>
      <c r="R716" s="44">
        <v>0</v>
      </c>
      <c r="S716" s="44">
        <v>0</v>
      </c>
      <c r="T716" s="44">
        <v>3</v>
      </c>
      <c r="U716" s="44">
        <v>0</v>
      </c>
    </row>
    <row r="717" spans="1:21" ht="17.25" customHeight="1" x14ac:dyDescent="0.25">
      <c r="A717" s="43" t="s">
        <v>750</v>
      </c>
      <c r="B717" s="44">
        <v>443</v>
      </c>
      <c r="C717" s="44">
        <v>422</v>
      </c>
      <c r="D717" s="44">
        <v>3167</v>
      </c>
      <c r="E717" s="44">
        <v>2821</v>
      </c>
      <c r="F717" s="44">
        <v>0</v>
      </c>
      <c r="G717" s="44">
        <v>0</v>
      </c>
      <c r="H717" s="44">
        <v>1</v>
      </c>
      <c r="I717" s="44">
        <v>336</v>
      </c>
      <c r="J717" s="44">
        <v>1</v>
      </c>
      <c r="K717" s="44">
        <v>0</v>
      </c>
      <c r="L717" s="44">
        <v>1</v>
      </c>
      <c r="M717" s="44">
        <v>3</v>
      </c>
      <c r="N717" s="44">
        <v>1</v>
      </c>
      <c r="O717" s="44">
        <v>0</v>
      </c>
      <c r="P717" s="44">
        <v>0</v>
      </c>
      <c r="Q717" s="44">
        <v>0</v>
      </c>
      <c r="R717" s="44">
        <v>0</v>
      </c>
      <c r="S717" s="44">
        <v>0</v>
      </c>
      <c r="T717" s="44">
        <v>3</v>
      </c>
      <c r="U717" s="44">
        <v>0</v>
      </c>
    </row>
    <row r="718" spans="1:21" ht="17.25" customHeight="1" x14ac:dyDescent="0.25">
      <c r="A718" s="43" t="s">
        <v>751</v>
      </c>
      <c r="B718" s="44">
        <v>788</v>
      </c>
      <c r="C718" s="44">
        <v>651</v>
      </c>
      <c r="D718" s="44">
        <v>8840</v>
      </c>
      <c r="E718" s="44">
        <v>6640</v>
      </c>
      <c r="F718" s="44">
        <v>0</v>
      </c>
      <c r="G718" s="44">
        <v>0</v>
      </c>
      <c r="H718" s="44">
        <v>19</v>
      </c>
      <c r="I718" s="44">
        <v>2119</v>
      </c>
      <c r="J718" s="44">
        <v>45</v>
      </c>
      <c r="K718" s="44">
        <v>0</v>
      </c>
      <c r="L718" s="44">
        <v>2</v>
      </c>
      <c r="M718" s="44">
        <v>10</v>
      </c>
      <c r="N718" s="44">
        <v>2</v>
      </c>
      <c r="O718" s="44">
        <v>0</v>
      </c>
      <c r="P718" s="44">
        <v>0</v>
      </c>
      <c r="Q718" s="44">
        <v>0</v>
      </c>
      <c r="R718" s="44">
        <v>0</v>
      </c>
      <c r="S718" s="44">
        <v>0</v>
      </c>
      <c r="T718" s="44">
        <v>3</v>
      </c>
      <c r="U718" s="44">
        <v>0</v>
      </c>
    </row>
    <row r="719" spans="1:21" ht="17.25" customHeight="1" x14ac:dyDescent="0.25">
      <c r="A719" s="43" t="s">
        <v>752</v>
      </c>
      <c r="B719" s="44">
        <v>553</v>
      </c>
      <c r="C719" s="44">
        <v>0</v>
      </c>
      <c r="D719" s="44">
        <v>6613</v>
      </c>
      <c r="E719" s="44">
        <v>5116</v>
      </c>
      <c r="F719" s="44">
        <v>0</v>
      </c>
      <c r="G719" s="44">
        <v>0</v>
      </c>
      <c r="H719" s="44">
        <v>0</v>
      </c>
      <c r="I719" s="44">
        <v>1489</v>
      </c>
      <c r="J719" s="44">
        <v>1</v>
      </c>
      <c r="K719" s="44">
        <v>0</v>
      </c>
      <c r="L719" s="44">
        <v>2</v>
      </c>
      <c r="M719" s="44">
        <v>2</v>
      </c>
      <c r="N719" s="44">
        <v>0</v>
      </c>
      <c r="O719" s="44">
        <v>0</v>
      </c>
      <c r="P719" s="44">
        <v>0</v>
      </c>
      <c r="Q719" s="44">
        <v>0</v>
      </c>
      <c r="R719" s="44">
        <v>0</v>
      </c>
      <c r="S719" s="44">
        <v>0</v>
      </c>
      <c r="T719" s="44">
        <v>3</v>
      </c>
      <c r="U719" s="44">
        <v>0</v>
      </c>
    </row>
    <row r="720" spans="1:21" ht="17.25" customHeight="1" x14ac:dyDescent="0.25">
      <c r="A720" s="43" t="s">
        <v>753</v>
      </c>
      <c r="B720" s="44">
        <v>649</v>
      </c>
      <c r="C720" s="44">
        <v>1423</v>
      </c>
      <c r="D720" s="44">
        <v>5552</v>
      </c>
      <c r="E720" s="44">
        <v>3805</v>
      </c>
      <c r="F720" s="44">
        <v>0</v>
      </c>
      <c r="G720" s="44">
        <v>0</v>
      </c>
      <c r="H720" s="44">
        <v>9</v>
      </c>
      <c r="I720" s="44">
        <v>1711</v>
      </c>
      <c r="J720" s="44">
        <v>2</v>
      </c>
      <c r="K720" s="44">
        <v>0</v>
      </c>
      <c r="L720" s="44">
        <v>1</v>
      </c>
      <c r="M720" s="44">
        <v>20</v>
      </c>
      <c r="N720" s="44">
        <v>1</v>
      </c>
      <c r="O720" s="44">
        <v>0</v>
      </c>
      <c r="P720" s="44">
        <v>0</v>
      </c>
      <c r="Q720" s="44">
        <v>0</v>
      </c>
      <c r="R720" s="44">
        <v>0</v>
      </c>
      <c r="S720" s="44">
        <v>0</v>
      </c>
      <c r="T720" s="44">
        <v>3</v>
      </c>
      <c r="U720" s="44">
        <v>0</v>
      </c>
    </row>
    <row r="721" spans="1:21" ht="17.25" customHeight="1" x14ac:dyDescent="0.25">
      <c r="A721" s="43" t="s">
        <v>754</v>
      </c>
      <c r="B721" s="44">
        <v>476</v>
      </c>
      <c r="C721" s="44">
        <v>472</v>
      </c>
      <c r="D721" s="44">
        <v>6494</v>
      </c>
      <c r="E721" s="44">
        <v>5699</v>
      </c>
      <c r="F721" s="44">
        <v>0</v>
      </c>
      <c r="G721" s="44">
        <v>0</v>
      </c>
      <c r="H721" s="44">
        <v>19</v>
      </c>
      <c r="I721" s="44">
        <v>771</v>
      </c>
      <c r="J721" s="44">
        <v>1</v>
      </c>
      <c r="K721" s="44">
        <v>0</v>
      </c>
      <c r="L721" s="44">
        <v>0</v>
      </c>
      <c r="M721" s="44">
        <v>1</v>
      </c>
      <c r="N721" s="44">
        <v>0</v>
      </c>
      <c r="O721" s="44">
        <v>0</v>
      </c>
      <c r="P721" s="44">
        <v>0</v>
      </c>
      <c r="Q721" s="44">
        <v>0</v>
      </c>
      <c r="R721" s="44">
        <v>0</v>
      </c>
      <c r="S721" s="44">
        <v>0</v>
      </c>
      <c r="T721" s="44">
        <v>3</v>
      </c>
      <c r="U721" s="44">
        <v>0</v>
      </c>
    </row>
    <row r="722" spans="1:21" ht="17.25" customHeight="1" x14ac:dyDescent="0.25">
      <c r="A722" s="43" t="s">
        <v>755</v>
      </c>
      <c r="B722" s="44">
        <v>577</v>
      </c>
      <c r="C722" s="44">
        <v>558</v>
      </c>
      <c r="D722" s="44">
        <v>3704</v>
      </c>
      <c r="E722" s="44">
        <v>2773</v>
      </c>
      <c r="F722" s="44">
        <v>0</v>
      </c>
      <c r="G722" s="44">
        <v>0</v>
      </c>
      <c r="H722" s="44">
        <v>0</v>
      </c>
      <c r="I722" s="44">
        <v>926</v>
      </c>
      <c r="J722" s="44">
        <v>1</v>
      </c>
      <c r="K722" s="44">
        <v>0</v>
      </c>
      <c r="L722" s="44">
        <v>0</v>
      </c>
      <c r="M722" s="44">
        <v>1</v>
      </c>
      <c r="N722" s="44">
        <v>0</v>
      </c>
      <c r="O722" s="44">
        <v>0</v>
      </c>
      <c r="P722" s="44">
        <v>0</v>
      </c>
      <c r="Q722" s="44">
        <v>0</v>
      </c>
      <c r="R722" s="44">
        <v>0</v>
      </c>
      <c r="S722" s="44">
        <v>0</v>
      </c>
      <c r="T722" s="44">
        <v>3</v>
      </c>
      <c r="U722" s="44">
        <v>0</v>
      </c>
    </row>
    <row r="723" spans="1:21" ht="17.25" customHeight="1" x14ac:dyDescent="0.25">
      <c r="A723" s="43" t="s">
        <v>756</v>
      </c>
      <c r="B723" s="44">
        <v>731</v>
      </c>
      <c r="C723" s="44">
        <v>1147</v>
      </c>
      <c r="D723" s="44">
        <v>10248</v>
      </c>
      <c r="E723" s="44">
        <v>7957</v>
      </c>
      <c r="F723" s="44">
        <v>0</v>
      </c>
      <c r="G723" s="44">
        <v>0</v>
      </c>
      <c r="H723" s="44">
        <v>32</v>
      </c>
      <c r="I723" s="44">
        <v>2229</v>
      </c>
      <c r="J723" s="44">
        <v>13</v>
      </c>
      <c r="K723" s="44">
        <v>0</v>
      </c>
      <c r="L723" s="44">
        <v>3</v>
      </c>
      <c r="M723" s="44">
        <v>11</v>
      </c>
      <c r="N723" s="44">
        <v>0</v>
      </c>
      <c r="O723" s="44">
        <v>0</v>
      </c>
      <c r="P723" s="44">
        <v>0</v>
      </c>
      <c r="Q723" s="44">
        <v>0</v>
      </c>
      <c r="R723" s="44">
        <v>0</v>
      </c>
      <c r="S723" s="44">
        <v>0</v>
      </c>
      <c r="T723" s="44">
        <v>3</v>
      </c>
      <c r="U723" s="44">
        <v>0</v>
      </c>
    </row>
    <row r="724" spans="1:21" ht="17.25" customHeight="1" x14ac:dyDescent="0.25">
      <c r="A724" s="43" t="s">
        <v>757</v>
      </c>
      <c r="B724" s="44">
        <v>861</v>
      </c>
      <c r="C724" s="44">
        <v>860</v>
      </c>
      <c r="D724" s="44">
        <v>8463</v>
      </c>
      <c r="E724" s="44">
        <v>6117</v>
      </c>
      <c r="F724" s="44">
        <v>0</v>
      </c>
      <c r="G724" s="44">
        <v>0</v>
      </c>
      <c r="H724" s="44">
        <v>9</v>
      </c>
      <c r="I724" s="44">
        <v>2319</v>
      </c>
      <c r="J724" s="44">
        <v>1</v>
      </c>
      <c r="K724" s="44">
        <v>0</v>
      </c>
      <c r="L724" s="44">
        <v>1</v>
      </c>
      <c r="M724" s="44">
        <v>13</v>
      </c>
      <c r="N724" s="44">
        <v>0</v>
      </c>
      <c r="O724" s="44">
        <v>0</v>
      </c>
      <c r="P724" s="44">
        <v>0</v>
      </c>
      <c r="Q724" s="44">
        <v>0</v>
      </c>
      <c r="R724" s="44">
        <v>0</v>
      </c>
      <c r="S724" s="44">
        <v>0</v>
      </c>
      <c r="T724" s="44">
        <v>3</v>
      </c>
      <c r="U724" s="44">
        <v>0</v>
      </c>
    </row>
    <row r="725" spans="1:21" ht="17.25" customHeight="1" x14ac:dyDescent="0.25">
      <c r="A725" s="43" t="s">
        <v>932</v>
      </c>
      <c r="B725" s="44">
        <v>0</v>
      </c>
      <c r="C725" s="44">
        <v>0</v>
      </c>
      <c r="D725" s="44">
        <v>0</v>
      </c>
      <c r="E725" s="44">
        <v>0</v>
      </c>
      <c r="F725" s="44">
        <v>0</v>
      </c>
      <c r="G725" s="44">
        <v>0</v>
      </c>
      <c r="H725" s="44">
        <v>0</v>
      </c>
      <c r="I725" s="44">
        <v>0</v>
      </c>
      <c r="J725" s="44">
        <v>0</v>
      </c>
      <c r="K725" s="44">
        <v>0</v>
      </c>
      <c r="L725" s="44">
        <v>0</v>
      </c>
      <c r="M725" s="44">
        <v>0</v>
      </c>
      <c r="N725" s="44">
        <v>0</v>
      </c>
      <c r="O725" s="44">
        <v>0</v>
      </c>
      <c r="P725" s="44">
        <v>0</v>
      </c>
      <c r="Q725" s="44">
        <v>0</v>
      </c>
      <c r="R725" s="44">
        <v>0</v>
      </c>
      <c r="S725" s="44">
        <v>0</v>
      </c>
      <c r="T725" s="44">
        <v>0</v>
      </c>
      <c r="U725" s="44">
        <v>0</v>
      </c>
    </row>
    <row r="726" spans="1:21" ht="17.25" customHeight="1" x14ac:dyDescent="0.25">
      <c r="A726" s="43" t="s">
        <v>933</v>
      </c>
      <c r="B726" s="44">
        <v>463</v>
      </c>
      <c r="C726" s="44">
        <v>830</v>
      </c>
      <c r="D726" s="44">
        <v>8016</v>
      </c>
      <c r="E726" s="44">
        <v>5780</v>
      </c>
      <c r="F726" s="44">
        <v>0</v>
      </c>
      <c r="G726" s="44">
        <v>0</v>
      </c>
      <c r="H726" s="44">
        <v>0</v>
      </c>
      <c r="I726" s="44">
        <v>2220</v>
      </c>
      <c r="J726" s="44">
        <v>1</v>
      </c>
      <c r="K726" s="44">
        <v>0</v>
      </c>
      <c r="L726" s="44">
        <v>0</v>
      </c>
      <c r="M726" s="44">
        <v>11</v>
      </c>
      <c r="N726" s="44">
        <v>1</v>
      </c>
      <c r="O726" s="44">
        <v>0</v>
      </c>
      <c r="P726" s="44">
        <v>0</v>
      </c>
      <c r="Q726" s="44">
        <v>0</v>
      </c>
      <c r="R726" s="44">
        <v>0</v>
      </c>
      <c r="S726" s="44">
        <v>0</v>
      </c>
      <c r="T726" s="44">
        <v>3</v>
      </c>
      <c r="U726" s="44">
        <v>0</v>
      </c>
    </row>
    <row r="727" spans="1:21" ht="17.25" customHeight="1" x14ac:dyDescent="0.25">
      <c r="A727" s="43" t="s">
        <v>934</v>
      </c>
      <c r="B727" s="44">
        <v>445</v>
      </c>
      <c r="C727" s="44">
        <v>320</v>
      </c>
      <c r="D727" s="44">
        <v>5386</v>
      </c>
      <c r="E727" s="44">
        <v>4328</v>
      </c>
      <c r="F727" s="44">
        <v>0</v>
      </c>
      <c r="G727" s="44">
        <v>0</v>
      </c>
      <c r="H727" s="44">
        <v>0</v>
      </c>
      <c r="I727" s="44">
        <v>1051</v>
      </c>
      <c r="J727" s="44">
        <v>1</v>
      </c>
      <c r="K727" s="44">
        <v>0</v>
      </c>
      <c r="L727" s="44">
        <v>1</v>
      </c>
      <c r="M727" s="44">
        <v>2</v>
      </c>
      <c r="N727" s="44">
        <v>0</v>
      </c>
      <c r="O727" s="44">
        <v>0</v>
      </c>
      <c r="P727" s="44">
        <v>0</v>
      </c>
      <c r="Q727" s="44">
        <v>0</v>
      </c>
      <c r="R727" s="44">
        <v>0</v>
      </c>
      <c r="S727" s="44">
        <v>0</v>
      </c>
      <c r="T727" s="44">
        <v>3</v>
      </c>
      <c r="U727" s="44">
        <v>0</v>
      </c>
    </row>
    <row r="728" spans="1:21" ht="17.25" customHeight="1" x14ac:dyDescent="0.25">
      <c r="A728" s="43" t="s">
        <v>760</v>
      </c>
      <c r="B728" s="44">
        <v>932</v>
      </c>
      <c r="C728" s="44">
        <v>1374</v>
      </c>
      <c r="D728" s="44">
        <v>10909</v>
      </c>
      <c r="E728" s="44">
        <v>8048</v>
      </c>
      <c r="F728" s="44">
        <v>0</v>
      </c>
      <c r="G728" s="44">
        <v>0</v>
      </c>
      <c r="H728" s="44">
        <v>4</v>
      </c>
      <c r="I728" s="44">
        <v>2846</v>
      </c>
      <c r="J728" s="44">
        <v>1</v>
      </c>
      <c r="K728" s="44">
        <v>0</v>
      </c>
      <c r="L728" s="44">
        <v>1</v>
      </c>
      <c r="M728" s="44">
        <v>5</v>
      </c>
      <c r="N728" s="44">
        <v>1</v>
      </c>
      <c r="O728" s="44">
        <v>0</v>
      </c>
      <c r="P728" s="44">
        <v>0</v>
      </c>
      <c r="Q728" s="44">
        <v>0</v>
      </c>
      <c r="R728" s="44">
        <v>0</v>
      </c>
      <c r="S728" s="44">
        <v>0</v>
      </c>
      <c r="T728" s="44">
        <v>3</v>
      </c>
      <c r="U728" s="44">
        <v>0</v>
      </c>
    </row>
    <row r="729" spans="1:21" ht="17.25" customHeight="1" x14ac:dyDescent="0.25">
      <c r="A729" s="43" t="s">
        <v>761</v>
      </c>
      <c r="B729" s="44">
        <v>667</v>
      </c>
      <c r="C729" s="44">
        <v>0</v>
      </c>
      <c r="D729" s="44">
        <v>15673</v>
      </c>
      <c r="E729" s="44">
        <v>13662</v>
      </c>
      <c r="F729" s="44">
        <v>0</v>
      </c>
      <c r="G729" s="44">
        <v>0</v>
      </c>
      <c r="H729" s="44">
        <v>36</v>
      </c>
      <c r="I729" s="44">
        <v>1925</v>
      </c>
      <c r="J729" s="44">
        <v>24</v>
      </c>
      <c r="K729" s="44">
        <v>0</v>
      </c>
      <c r="L729" s="44">
        <v>4</v>
      </c>
      <c r="M729" s="44">
        <v>18</v>
      </c>
      <c r="N729" s="44">
        <v>1</v>
      </c>
      <c r="O729" s="44">
        <v>0</v>
      </c>
      <c r="P729" s="44">
        <v>0</v>
      </c>
      <c r="Q729" s="44">
        <v>0</v>
      </c>
      <c r="R729" s="44">
        <v>0</v>
      </c>
      <c r="S729" s="44">
        <v>0</v>
      </c>
      <c r="T729" s="44">
        <v>3</v>
      </c>
      <c r="U729" s="44">
        <v>0</v>
      </c>
    </row>
    <row r="730" spans="1:21" ht="17.25" customHeight="1" x14ac:dyDescent="0.25">
      <c r="A730" s="43" t="s">
        <v>762</v>
      </c>
      <c r="B730" s="44">
        <v>490</v>
      </c>
      <c r="C730" s="44">
        <v>657</v>
      </c>
      <c r="D730" s="44">
        <v>5943</v>
      </c>
      <c r="E730" s="44">
        <v>4808</v>
      </c>
      <c r="F730" s="44">
        <v>0</v>
      </c>
      <c r="G730" s="44">
        <v>0</v>
      </c>
      <c r="H730" s="44">
        <v>0</v>
      </c>
      <c r="I730" s="44">
        <v>1128</v>
      </c>
      <c r="J730" s="44">
        <v>0</v>
      </c>
      <c r="K730" s="44">
        <v>0</v>
      </c>
      <c r="L730" s="44">
        <v>0</v>
      </c>
      <c r="M730" s="44">
        <v>4</v>
      </c>
      <c r="N730" s="44">
        <v>0</v>
      </c>
      <c r="O730" s="44">
        <v>0</v>
      </c>
      <c r="P730" s="44">
        <v>0</v>
      </c>
      <c r="Q730" s="44">
        <v>0</v>
      </c>
      <c r="R730" s="44">
        <v>0</v>
      </c>
      <c r="S730" s="44">
        <v>0</v>
      </c>
      <c r="T730" s="44">
        <v>3</v>
      </c>
      <c r="U730" s="44">
        <v>0</v>
      </c>
    </row>
    <row r="731" spans="1:21" ht="17.25" customHeight="1" x14ac:dyDescent="0.25">
      <c r="A731" s="43" t="s">
        <v>763</v>
      </c>
      <c r="B731" s="44">
        <v>598</v>
      </c>
      <c r="C731" s="44">
        <v>131</v>
      </c>
      <c r="D731" s="44">
        <v>5388</v>
      </c>
      <c r="E731" s="44">
        <v>3694</v>
      </c>
      <c r="F731" s="44">
        <v>0</v>
      </c>
      <c r="G731" s="44">
        <v>0</v>
      </c>
      <c r="H731" s="44">
        <v>2</v>
      </c>
      <c r="I731" s="44">
        <v>1684</v>
      </c>
      <c r="J731" s="44">
        <v>3</v>
      </c>
      <c r="K731" s="44">
        <v>0</v>
      </c>
      <c r="L731" s="44">
        <v>2</v>
      </c>
      <c r="M731" s="44">
        <v>0</v>
      </c>
      <c r="N731" s="44">
        <v>0</v>
      </c>
      <c r="O731" s="44">
        <v>0</v>
      </c>
      <c r="P731" s="44">
        <v>0</v>
      </c>
      <c r="Q731" s="44">
        <v>0</v>
      </c>
      <c r="R731" s="44">
        <v>0</v>
      </c>
      <c r="S731" s="44">
        <v>0</v>
      </c>
      <c r="T731" s="44">
        <v>3</v>
      </c>
      <c r="U731" s="44">
        <v>0</v>
      </c>
    </row>
    <row r="732" spans="1:21" ht="17.25" customHeight="1" x14ac:dyDescent="0.25">
      <c r="A732" s="42" t="s">
        <v>764</v>
      </c>
      <c r="B732" s="42">
        <f>SUM(B733:B736)</f>
        <v>6503</v>
      </c>
      <c r="C732" s="42">
        <f t="shared" ref="C732:U732" si="45">SUM(C733:C736)</f>
        <v>5003</v>
      </c>
      <c r="D732" s="42">
        <f t="shared" si="45"/>
        <v>124598</v>
      </c>
      <c r="E732" s="42">
        <f t="shared" si="45"/>
        <v>109014</v>
      </c>
      <c r="F732" s="42">
        <f t="shared" si="45"/>
        <v>0</v>
      </c>
      <c r="G732" s="42">
        <f t="shared" si="45"/>
        <v>24</v>
      </c>
      <c r="H732" s="42">
        <f t="shared" si="45"/>
        <v>333</v>
      </c>
      <c r="I732" s="42">
        <f t="shared" si="45"/>
        <v>9850</v>
      </c>
      <c r="J732" s="42">
        <f t="shared" si="45"/>
        <v>4896</v>
      </c>
      <c r="K732" s="42">
        <f t="shared" si="45"/>
        <v>0</v>
      </c>
      <c r="L732" s="42">
        <f t="shared" si="45"/>
        <v>109</v>
      </c>
      <c r="M732" s="42">
        <f t="shared" si="45"/>
        <v>248</v>
      </c>
      <c r="N732" s="42">
        <f t="shared" si="45"/>
        <v>89</v>
      </c>
      <c r="O732" s="42">
        <f t="shared" si="45"/>
        <v>0</v>
      </c>
      <c r="P732" s="42">
        <f t="shared" si="45"/>
        <v>8</v>
      </c>
      <c r="Q732" s="42">
        <f t="shared" si="45"/>
        <v>2</v>
      </c>
      <c r="R732" s="42">
        <f t="shared" si="45"/>
        <v>8</v>
      </c>
      <c r="S732" s="42">
        <f t="shared" si="45"/>
        <v>0</v>
      </c>
      <c r="T732" s="42">
        <f t="shared" si="45"/>
        <v>14</v>
      </c>
      <c r="U732" s="42">
        <f t="shared" si="45"/>
        <v>3</v>
      </c>
    </row>
    <row r="733" spans="1:21" ht="17.25" customHeight="1" x14ac:dyDescent="0.25">
      <c r="A733" s="43" t="s">
        <v>765</v>
      </c>
      <c r="B733" s="44">
        <v>2382</v>
      </c>
      <c r="C733" s="44">
        <v>2241</v>
      </c>
      <c r="D733" s="44">
        <v>68957</v>
      </c>
      <c r="E733" s="44">
        <v>59685</v>
      </c>
      <c r="F733" s="44">
        <v>0</v>
      </c>
      <c r="G733" s="44">
        <v>24</v>
      </c>
      <c r="H733" s="44">
        <v>131</v>
      </c>
      <c r="I733" s="44">
        <v>5226</v>
      </c>
      <c r="J733" s="44">
        <v>3615</v>
      </c>
      <c r="K733" s="44">
        <v>0</v>
      </c>
      <c r="L733" s="44">
        <v>70</v>
      </c>
      <c r="M733" s="44">
        <v>146</v>
      </c>
      <c r="N733" s="44">
        <v>31</v>
      </c>
      <c r="O733" s="44">
        <v>0</v>
      </c>
      <c r="P733" s="44">
        <v>8</v>
      </c>
      <c r="Q733" s="44">
        <v>2</v>
      </c>
      <c r="R733" s="44">
        <v>8</v>
      </c>
      <c r="S733" s="44">
        <v>0</v>
      </c>
      <c r="T733" s="44">
        <v>8</v>
      </c>
      <c r="U733" s="44">
        <v>3</v>
      </c>
    </row>
    <row r="734" spans="1:21" ht="17.25" customHeight="1" x14ac:dyDescent="0.25">
      <c r="A734" s="43" t="s">
        <v>766</v>
      </c>
      <c r="B734" s="44">
        <v>1565</v>
      </c>
      <c r="C734" s="44">
        <v>900</v>
      </c>
      <c r="D734" s="44">
        <v>18049</v>
      </c>
      <c r="E734" s="44">
        <v>15680</v>
      </c>
      <c r="F734" s="44">
        <v>0</v>
      </c>
      <c r="G734" s="44">
        <v>0</v>
      </c>
      <c r="H734" s="44">
        <v>21</v>
      </c>
      <c r="I734" s="44">
        <v>1911</v>
      </c>
      <c r="J734" s="44">
        <v>400</v>
      </c>
      <c r="K734" s="44">
        <v>0</v>
      </c>
      <c r="L734" s="44">
        <v>8</v>
      </c>
      <c r="M734" s="44">
        <v>16</v>
      </c>
      <c r="N734" s="44">
        <v>11</v>
      </c>
      <c r="O734" s="44">
        <v>0</v>
      </c>
      <c r="P734" s="44">
        <v>0</v>
      </c>
      <c r="Q734" s="44">
        <v>0</v>
      </c>
      <c r="R734" s="44">
        <v>0</v>
      </c>
      <c r="S734" s="44">
        <v>0</v>
      </c>
      <c r="T734" s="44">
        <v>2</v>
      </c>
      <c r="U734" s="44">
        <v>0</v>
      </c>
    </row>
    <row r="735" spans="1:21" ht="17.25" customHeight="1" x14ac:dyDescent="0.25">
      <c r="A735" s="43" t="s">
        <v>767</v>
      </c>
      <c r="B735" s="44">
        <v>1428</v>
      </c>
      <c r="C735" s="44">
        <v>977</v>
      </c>
      <c r="D735" s="44">
        <v>19878</v>
      </c>
      <c r="E735" s="44">
        <v>17425</v>
      </c>
      <c r="F735" s="44">
        <v>0</v>
      </c>
      <c r="G735" s="44">
        <v>0</v>
      </c>
      <c r="H735" s="44">
        <v>34</v>
      </c>
      <c r="I735" s="44">
        <v>1674</v>
      </c>
      <c r="J735" s="44">
        <v>682</v>
      </c>
      <c r="K735" s="44">
        <v>0</v>
      </c>
      <c r="L735" s="44">
        <v>24</v>
      </c>
      <c r="M735" s="44">
        <v>28</v>
      </c>
      <c r="N735" s="44">
        <v>9</v>
      </c>
      <c r="O735" s="44">
        <v>0</v>
      </c>
      <c r="P735" s="44">
        <v>0</v>
      </c>
      <c r="Q735" s="44">
        <v>0</v>
      </c>
      <c r="R735" s="44">
        <v>0</v>
      </c>
      <c r="S735" s="44">
        <v>0</v>
      </c>
      <c r="T735" s="44">
        <v>2</v>
      </c>
      <c r="U735" s="44">
        <v>0</v>
      </c>
    </row>
    <row r="736" spans="1:21" ht="17.25" customHeight="1" x14ac:dyDescent="0.25">
      <c r="A736" s="43" t="s">
        <v>768</v>
      </c>
      <c r="B736" s="44">
        <v>1128</v>
      </c>
      <c r="C736" s="44">
        <v>885</v>
      </c>
      <c r="D736" s="44">
        <v>17714</v>
      </c>
      <c r="E736" s="44">
        <v>16224</v>
      </c>
      <c r="F736" s="44">
        <v>0</v>
      </c>
      <c r="G736" s="44">
        <v>0</v>
      </c>
      <c r="H736" s="44">
        <v>147</v>
      </c>
      <c r="I736" s="44">
        <v>1039</v>
      </c>
      <c r="J736" s="44">
        <v>199</v>
      </c>
      <c r="K736" s="44">
        <v>0</v>
      </c>
      <c r="L736" s="44">
        <v>7</v>
      </c>
      <c r="M736" s="44">
        <v>58</v>
      </c>
      <c r="N736" s="44">
        <v>38</v>
      </c>
      <c r="O736" s="44">
        <v>0</v>
      </c>
      <c r="P736" s="44">
        <v>0</v>
      </c>
      <c r="Q736" s="44">
        <v>0</v>
      </c>
      <c r="R736" s="44">
        <v>0</v>
      </c>
      <c r="S736" s="44">
        <v>0</v>
      </c>
      <c r="T736" s="44">
        <v>2</v>
      </c>
      <c r="U736" s="44">
        <v>0</v>
      </c>
    </row>
    <row r="737" spans="1:21" ht="17.25" customHeight="1" x14ac:dyDescent="0.25">
      <c r="A737" s="42" t="s">
        <v>935</v>
      </c>
      <c r="B737" s="42">
        <f>SUM(B738:B762)</f>
        <v>15691</v>
      </c>
      <c r="C737" s="42">
        <f t="shared" ref="C737:U737" si="46">SUM(C738:C762)</f>
        <v>25741</v>
      </c>
      <c r="D737" s="42">
        <f t="shared" si="46"/>
        <v>145181</v>
      </c>
      <c r="E737" s="42">
        <f t="shared" si="46"/>
        <v>124508</v>
      </c>
      <c r="F737" s="42">
        <f t="shared" si="46"/>
        <v>0</v>
      </c>
      <c r="G737" s="42">
        <f t="shared" si="46"/>
        <v>2</v>
      </c>
      <c r="H737" s="42">
        <f t="shared" si="46"/>
        <v>33</v>
      </c>
      <c r="I737" s="42">
        <f t="shared" si="46"/>
        <v>20280</v>
      </c>
      <c r="J737" s="42">
        <f t="shared" si="46"/>
        <v>167</v>
      </c>
      <c r="K737" s="42">
        <f t="shared" si="46"/>
        <v>0</v>
      </c>
      <c r="L737" s="42">
        <f t="shared" si="46"/>
        <v>10</v>
      </c>
      <c r="M737" s="42">
        <f t="shared" si="46"/>
        <v>116</v>
      </c>
      <c r="N737" s="42">
        <f t="shared" si="46"/>
        <v>9</v>
      </c>
      <c r="O737" s="42">
        <f t="shared" si="46"/>
        <v>0</v>
      </c>
      <c r="P737" s="42">
        <f t="shared" si="46"/>
        <v>0</v>
      </c>
      <c r="Q737" s="42">
        <f t="shared" si="46"/>
        <v>2</v>
      </c>
      <c r="R737" s="42">
        <f t="shared" si="46"/>
        <v>2</v>
      </c>
      <c r="S737" s="42">
        <f t="shared" si="46"/>
        <v>2</v>
      </c>
      <c r="T737" s="42">
        <f t="shared" si="46"/>
        <v>48</v>
      </c>
      <c r="U737" s="42">
        <f t="shared" si="46"/>
        <v>2</v>
      </c>
    </row>
    <row r="738" spans="1:21" ht="17.25" customHeight="1" x14ac:dyDescent="0.25">
      <c r="A738" s="43" t="s">
        <v>770</v>
      </c>
      <c r="B738" s="44">
        <v>750</v>
      </c>
      <c r="C738" s="44">
        <v>3827</v>
      </c>
      <c r="D738" s="44">
        <v>4996</v>
      </c>
      <c r="E738" s="44">
        <v>4459</v>
      </c>
      <c r="F738" s="44">
        <v>0</v>
      </c>
      <c r="G738" s="44">
        <v>0</v>
      </c>
      <c r="H738" s="44">
        <v>0</v>
      </c>
      <c r="I738" s="44">
        <v>530</v>
      </c>
      <c r="J738" s="44">
        <v>1</v>
      </c>
      <c r="K738" s="44">
        <v>0</v>
      </c>
      <c r="L738" s="44">
        <v>0</v>
      </c>
      <c r="M738" s="44">
        <v>2</v>
      </c>
      <c r="N738" s="44">
        <v>2</v>
      </c>
      <c r="O738" s="44">
        <v>0</v>
      </c>
      <c r="P738" s="44">
        <v>0</v>
      </c>
      <c r="Q738" s="44">
        <v>0</v>
      </c>
      <c r="R738" s="44">
        <v>0</v>
      </c>
      <c r="S738" s="44">
        <v>0</v>
      </c>
      <c r="T738" s="44">
        <v>2</v>
      </c>
      <c r="U738" s="44">
        <v>0</v>
      </c>
    </row>
    <row r="739" spans="1:21" ht="17.25" customHeight="1" x14ac:dyDescent="0.25">
      <c r="A739" s="43" t="s">
        <v>771</v>
      </c>
      <c r="B739" s="44">
        <v>647</v>
      </c>
      <c r="C739" s="44">
        <v>953</v>
      </c>
      <c r="D739" s="44">
        <v>5234</v>
      </c>
      <c r="E739" s="44">
        <v>4734</v>
      </c>
      <c r="F739" s="44">
        <v>0</v>
      </c>
      <c r="G739" s="44">
        <v>0</v>
      </c>
      <c r="H739" s="44">
        <v>1</v>
      </c>
      <c r="I739" s="44">
        <v>494</v>
      </c>
      <c r="J739" s="44">
        <v>4</v>
      </c>
      <c r="K739" s="44">
        <v>0</v>
      </c>
      <c r="L739" s="44">
        <v>0</v>
      </c>
      <c r="M739" s="44">
        <v>1</v>
      </c>
      <c r="N739" s="44">
        <v>0</v>
      </c>
      <c r="O739" s="44">
        <v>0</v>
      </c>
      <c r="P739" s="44">
        <v>0</v>
      </c>
      <c r="Q739" s="44">
        <v>0</v>
      </c>
      <c r="R739" s="44">
        <v>0</v>
      </c>
      <c r="S739" s="44">
        <v>0</v>
      </c>
      <c r="T739" s="44">
        <v>0</v>
      </c>
      <c r="U739" s="44">
        <v>0</v>
      </c>
    </row>
    <row r="740" spans="1:21" ht="17.25" customHeight="1" x14ac:dyDescent="0.25">
      <c r="A740" s="43" t="s">
        <v>772</v>
      </c>
      <c r="B740" s="44">
        <v>673</v>
      </c>
      <c r="C740" s="44">
        <v>610</v>
      </c>
      <c r="D740" s="44">
        <v>7874</v>
      </c>
      <c r="E740" s="44">
        <v>6796</v>
      </c>
      <c r="F740" s="44">
        <v>0</v>
      </c>
      <c r="G740" s="44">
        <v>0</v>
      </c>
      <c r="H740" s="44">
        <v>0</v>
      </c>
      <c r="I740" s="44">
        <v>1058</v>
      </c>
      <c r="J740" s="44">
        <v>7</v>
      </c>
      <c r="K740" s="44">
        <v>0</v>
      </c>
      <c r="L740" s="44">
        <v>1</v>
      </c>
      <c r="M740" s="44">
        <v>10</v>
      </c>
      <c r="N740" s="44">
        <v>0</v>
      </c>
      <c r="O740" s="44">
        <v>0</v>
      </c>
      <c r="P740" s="44">
        <v>0</v>
      </c>
      <c r="Q740" s="44">
        <v>0</v>
      </c>
      <c r="R740" s="44">
        <v>0</v>
      </c>
      <c r="S740" s="44">
        <v>0</v>
      </c>
      <c r="T740" s="44">
        <v>2</v>
      </c>
      <c r="U740" s="44">
        <v>0</v>
      </c>
    </row>
    <row r="741" spans="1:21" ht="17.25" customHeight="1" x14ac:dyDescent="0.25">
      <c r="A741" s="43" t="s">
        <v>773</v>
      </c>
      <c r="B741" s="44">
        <v>635</v>
      </c>
      <c r="C741" s="44">
        <v>330</v>
      </c>
      <c r="D741" s="44">
        <v>4462</v>
      </c>
      <c r="E741" s="44">
        <v>3343</v>
      </c>
      <c r="F741" s="44">
        <v>0</v>
      </c>
      <c r="G741" s="44">
        <v>0</v>
      </c>
      <c r="H741" s="44">
        <v>1</v>
      </c>
      <c r="I741" s="44">
        <v>1110</v>
      </c>
      <c r="J741" s="44">
        <v>4</v>
      </c>
      <c r="K741" s="44">
        <v>0</v>
      </c>
      <c r="L741" s="44">
        <v>0</v>
      </c>
      <c r="M741" s="44">
        <v>2</v>
      </c>
      <c r="N741" s="44">
        <v>0</v>
      </c>
      <c r="O741" s="44">
        <v>0</v>
      </c>
      <c r="P741" s="44">
        <v>0</v>
      </c>
      <c r="Q741" s="44">
        <v>0</v>
      </c>
      <c r="R741" s="44">
        <v>0</v>
      </c>
      <c r="S741" s="44">
        <v>0</v>
      </c>
      <c r="T741" s="44">
        <v>2</v>
      </c>
      <c r="U741" s="44">
        <v>0</v>
      </c>
    </row>
    <row r="742" spans="1:21" ht="17.25" customHeight="1" x14ac:dyDescent="0.25">
      <c r="A742" s="43" t="s">
        <v>774</v>
      </c>
      <c r="B742" s="44">
        <v>574</v>
      </c>
      <c r="C742" s="44">
        <v>697</v>
      </c>
      <c r="D742" s="44">
        <v>5590</v>
      </c>
      <c r="E742" s="44">
        <v>4812</v>
      </c>
      <c r="F742" s="44">
        <v>0</v>
      </c>
      <c r="G742" s="44">
        <v>0</v>
      </c>
      <c r="H742" s="44">
        <v>3</v>
      </c>
      <c r="I742" s="44">
        <v>768</v>
      </c>
      <c r="J742" s="44">
        <v>1</v>
      </c>
      <c r="K742" s="44">
        <v>0</v>
      </c>
      <c r="L742" s="44">
        <v>0</v>
      </c>
      <c r="M742" s="44">
        <v>3</v>
      </c>
      <c r="N742" s="44">
        <v>1</v>
      </c>
      <c r="O742" s="44">
        <v>0</v>
      </c>
      <c r="P742" s="44">
        <v>0</v>
      </c>
      <c r="Q742" s="44">
        <v>0</v>
      </c>
      <c r="R742" s="44">
        <v>0</v>
      </c>
      <c r="S742" s="44">
        <v>0</v>
      </c>
      <c r="T742" s="44">
        <v>2</v>
      </c>
      <c r="U742" s="44">
        <v>0</v>
      </c>
    </row>
    <row r="743" spans="1:21" ht="17.25" customHeight="1" x14ac:dyDescent="0.25">
      <c r="A743" s="43" t="s">
        <v>775</v>
      </c>
      <c r="B743" s="44">
        <v>564</v>
      </c>
      <c r="C743" s="44">
        <v>2652</v>
      </c>
      <c r="D743" s="44">
        <v>10110</v>
      </c>
      <c r="E743" s="44">
        <v>9203</v>
      </c>
      <c r="F743" s="44">
        <v>0</v>
      </c>
      <c r="G743" s="44">
        <v>0</v>
      </c>
      <c r="H743" s="44">
        <v>1</v>
      </c>
      <c r="I743" s="44">
        <v>892</v>
      </c>
      <c r="J743" s="44">
        <v>3</v>
      </c>
      <c r="K743" s="44">
        <v>0</v>
      </c>
      <c r="L743" s="44">
        <v>0</v>
      </c>
      <c r="M743" s="44">
        <v>9</v>
      </c>
      <c r="N743" s="44">
        <v>0</v>
      </c>
      <c r="O743" s="44">
        <v>0</v>
      </c>
      <c r="P743" s="44">
        <v>0</v>
      </c>
      <c r="Q743" s="44">
        <v>0</v>
      </c>
      <c r="R743" s="44">
        <v>0</v>
      </c>
      <c r="S743" s="44">
        <v>0</v>
      </c>
      <c r="T743" s="44">
        <v>2</v>
      </c>
      <c r="U743" s="44">
        <v>0</v>
      </c>
    </row>
    <row r="744" spans="1:21" ht="17.25" customHeight="1" x14ac:dyDescent="0.25">
      <c r="A744" s="43" t="s">
        <v>776</v>
      </c>
      <c r="B744" s="44">
        <v>473</v>
      </c>
      <c r="C744" s="44">
        <v>778</v>
      </c>
      <c r="D744" s="44">
        <v>4397</v>
      </c>
      <c r="E744" s="44">
        <v>3782</v>
      </c>
      <c r="F744" s="44">
        <v>0</v>
      </c>
      <c r="G744" s="44">
        <v>0</v>
      </c>
      <c r="H744" s="44">
        <v>1</v>
      </c>
      <c r="I744" s="44">
        <v>606</v>
      </c>
      <c r="J744" s="44">
        <v>3</v>
      </c>
      <c r="K744" s="44">
        <v>0</v>
      </c>
      <c r="L744" s="44">
        <v>1</v>
      </c>
      <c r="M744" s="44">
        <v>2</v>
      </c>
      <c r="N744" s="44">
        <v>0</v>
      </c>
      <c r="O744" s="44">
        <v>0</v>
      </c>
      <c r="P744" s="44">
        <v>0</v>
      </c>
      <c r="Q744" s="44">
        <v>0</v>
      </c>
      <c r="R744" s="44">
        <v>0</v>
      </c>
      <c r="S744" s="44">
        <v>0</v>
      </c>
      <c r="T744" s="44">
        <v>2</v>
      </c>
      <c r="U744" s="44">
        <v>0</v>
      </c>
    </row>
    <row r="745" spans="1:21" ht="17.25" customHeight="1" x14ac:dyDescent="0.25">
      <c r="A745" s="43" t="s">
        <v>777</v>
      </c>
      <c r="B745" s="44">
        <v>702</v>
      </c>
      <c r="C745" s="44">
        <v>577</v>
      </c>
      <c r="D745" s="44">
        <v>9472</v>
      </c>
      <c r="E745" s="44">
        <v>8372</v>
      </c>
      <c r="F745" s="44">
        <v>0</v>
      </c>
      <c r="G745" s="44">
        <v>0</v>
      </c>
      <c r="H745" s="44">
        <v>0</v>
      </c>
      <c r="I745" s="44">
        <v>1081</v>
      </c>
      <c r="J745" s="44">
        <v>1</v>
      </c>
      <c r="K745" s="44">
        <v>0</v>
      </c>
      <c r="L745" s="44">
        <v>0</v>
      </c>
      <c r="M745" s="44">
        <v>16</v>
      </c>
      <c r="N745" s="44">
        <v>0</v>
      </c>
      <c r="O745" s="44">
        <v>0</v>
      </c>
      <c r="P745" s="44">
        <v>0</v>
      </c>
      <c r="Q745" s="44">
        <v>0</v>
      </c>
      <c r="R745" s="44">
        <v>0</v>
      </c>
      <c r="S745" s="44">
        <v>0</v>
      </c>
      <c r="T745" s="44">
        <v>2</v>
      </c>
      <c r="U745" s="44">
        <v>0</v>
      </c>
    </row>
    <row r="746" spans="1:21" ht="17.25" customHeight="1" x14ac:dyDescent="0.25">
      <c r="A746" s="43" t="s">
        <v>778</v>
      </c>
      <c r="B746" s="44">
        <v>591</v>
      </c>
      <c r="C746" s="44">
        <v>587</v>
      </c>
      <c r="D746" s="44">
        <v>3759</v>
      </c>
      <c r="E746" s="44">
        <v>3372</v>
      </c>
      <c r="F746" s="44">
        <v>0</v>
      </c>
      <c r="G746" s="44">
        <v>2</v>
      </c>
      <c r="H746" s="44">
        <v>0</v>
      </c>
      <c r="I746" s="44">
        <v>375</v>
      </c>
      <c r="J746" s="44">
        <v>1</v>
      </c>
      <c r="K746" s="44">
        <v>0</v>
      </c>
      <c r="L746" s="44">
        <v>3</v>
      </c>
      <c r="M746" s="44">
        <v>3</v>
      </c>
      <c r="N746" s="44">
        <v>1</v>
      </c>
      <c r="O746" s="44">
        <v>0</v>
      </c>
      <c r="P746" s="44">
        <v>0</v>
      </c>
      <c r="Q746" s="44">
        <v>0</v>
      </c>
      <c r="R746" s="44">
        <v>0</v>
      </c>
      <c r="S746" s="44">
        <v>0</v>
      </c>
      <c r="T746" s="44">
        <v>2</v>
      </c>
      <c r="U746" s="44">
        <v>0</v>
      </c>
    </row>
    <row r="747" spans="1:21" ht="17.25" customHeight="1" x14ac:dyDescent="0.25">
      <c r="A747" s="43" t="s">
        <v>779</v>
      </c>
      <c r="B747" s="44">
        <v>623</v>
      </c>
      <c r="C747" s="44">
        <v>540</v>
      </c>
      <c r="D747" s="44">
        <v>6186</v>
      </c>
      <c r="E747" s="44">
        <v>5103</v>
      </c>
      <c r="F747" s="44">
        <v>0</v>
      </c>
      <c r="G747" s="44">
        <v>0</v>
      </c>
      <c r="H747" s="44">
        <v>2</v>
      </c>
      <c r="I747" s="44">
        <v>1071</v>
      </c>
      <c r="J747" s="44">
        <v>3</v>
      </c>
      <c r="K747" s="44">
        <v>0</v>
      </c>
      <c r="L747" s="44">
        <v>1</v>
      </c>
      <c r="M747" s="44">
        <v>4</v>
      </c>
      <c r="N747" s="44">
        <v>0</v>
      </c>
      <c r="O747" s="44">
        <v>0</v>
      </c>
      <c r="P747" s="44">
        <v>0</v>
      </c>
      <c r="Q747" s="44">
        <v>0</v>
      </c>
      <c r="R747" s="44">
        <v>0</v>
      </c>
      <c r="S747" s="44">
        <v>0</v>
      </c>
      <c r="T747" s="44">
        <v>2</v>
      </c>
      <c r="U747" s="44">
        <v>0</v>
      </c>
    </row>
    <row r="748" spans="1:21" ht="17.25" customHeight="1" x14ac:dyDescent="0.25">
      <c r="A748" s="43" t="s">
        <v>780</v>
      </c>
      <c r="B748" s="44">
        <v>1369</v>
      </c>
      <c r="C748" s="44">
        <v>5556</v>
      </c>
      <c r="D748" s="44">
        <v>16681</v>
      </c>
      <c r="E748" s="44">
        <v>15609</v>
      </c>
      <c r="F748" s="44">
        <v>0</v>
      </c>
      <c r="G748" s="44">
        <v>0</v>
      </c>
      <c r="H748" s="44">
        <v>7</v>
      </c>
      <c r="I748" s="44">
        <v>993</v>
      </c>
      <c r="J748" s="44">
        <v>51</v>
      </c>
      <c r="K748" s="44">
        <v>0</v>
      </c>
      <c r="L748" s="44">
        <v>0</v>
      </c>
      <c r="M748" s="44">
        <v>18</v>
      </c>
      <c r="N748" s="44">
        <v>1</v>
      </c>
      <c r="O748" s="44">
        <v>0</v>
      </c>
      <c r="P748" s="44">
        <v>0</v>
      </c>
      <c r="Q748" s="44">
        <v>0</v>
      </c>
      <c r="R748" s="44">
        <v>0</v>
      </c>
      <c r="S748" s="44">
        <v>0</v>
      </c>
      <c r="T748" s="44">
        <v>2</v>
      </c>
      <c r="U748" s="44">
        <v>0</v>
      </c>
    </row>
    <row r="749" spans="1:21" ht="17.25" customHeight="1" x14ac:dyDescent="0.25">
      <c r="A749" s="43" t="s">
        <v>781</v>
      </c>
      <c r="B749" s="44">
        <v>589</v>
      </c>
      <c r="C749" s="44">
        <v>862</v>
      </c>
      <c r="D749" s="44">
        <v>4604</v>
      </c>
      <c r="E749" s="44">
        <v>4154</v>
      </c>
      <c r="F749" s="44">
        <v>0</v>
      </c>
      <c r="G749" s="44">
        <v>0</v>
      </c>
      <c r="H749" s="44">
        <v>2</v>
      </c>
      <c r="I749" s="44">
        <v>444</v>
      </c>
      <c r="J749" s="44">
        <v>0</v>
      </c>
      <c r="K749" s="44">
        <v>0</v>
      </c>
      <c r="L749" s="44">
        <v>0</v>
      </c>
      <c r="M749" s="44">
        <v>0</v>
      </c>
      <c r="N749" s="44">
        <v>2</v>
      </c>
      <c r="O749" s="44">
        <v>0</v>
      </c>
      <c r="P749" s="44">
        <v>0</v>
      </c>
      <c r="Q749" s="44">
        <v>0</v>
      </c>
      <c r="R749" s="44">
        <v>0</v>
      </c>
      <c r="S749" s="44">
        <v>0</v>
      </c>
      <c r="T749" s="44">
        <v>2</v>
      </c>
      <c r="U749" s="44">
        <v>0</v>
      </c>
    </row>
    <row r="750" spans="1:21" ht="17.25" customHeight="1" x14ac:dyDescent="0.25">
      <c r="A750" s="43" t="s">
        <v>782</v>
      </c>
      <c r="B750" s="44">
        <v>502</v>
      </c>
      <c r="C750" s="44">
        <v>396</v>
      </c>
      <c r="D750" s="44">
        <v>4714</v>
      </c>
      <c r="E750" s="44">
        <v>4031</v>
      </c>
      <c r="F750" s="44">
        <v>0</v>
      </c>
      <c r="G750" s="44">
        <v>0</v>
      </c>
      <c r="H750" s="44">
        <v>0</v>
      </c>
      <c r="I750" s="44">
        <v>678</v>
      </c>
      <c r="J750" s="44">
        <v>0</v>
      </c>
      <c r="K750" s="44">
        <v>0</v>
      </c>
      <c r="L750" s="44">
        <v>0</v>
      </c>
      <c r="M750" s="44">
        <v>3</v>
      </c>
      <c r="N750" s="44">
        <v>0</v>
      </c>
      <c r="O750" s="44">
        <v>0</v>
      </c>
      <c r="P750" s="44">
        <v>0</v>
      </c>
      <c r="Q750" s="44">
        <v>0</v>
      </c>
      <c r="R750" s="44">
        <v>0</v>
      </c>
      <c r="S750" s="44">
        <v>0</v>
      </c>
      <c r="T750" s="44">
        <v>2</v>
      </c>
      <c r="U750" s="44">
        <v>0</v>
      </c>
    </row>
    <row r="751" spans="1:21" ht="17.25" customHeight="1" x14ac:dyDescent="0.25">
      <c r="A751" s="43" t="s">
        <v>783</v>
      </c>
      <c r="B751" s="44">
        <v>475</v>
      </c>
      <c r="C751" s="44">
        <v>1250</v>
      </c>
      <c r="D751" s="44">
        <v>4561</v>
      </c>
      <c r="E751" s="44">
        <v>4060</v>
      </c>
      <c r="F751" s="44">
        <v>0</v>
      </c>
      <c r="G751" s="44">
        <v>0</v>
      </c>
      <c r="H751" s="44">
        <v>0</v>
      </c>
      <c r="I751" s="44">
        <v>471</v>
      </c>
      <c r="J751" s="44">
        <v>26</v>
      </c>
      <c r="K751" s="44">
        <v>0</v>
      </c>
      <c r="L751" s="44">
        <v>0</v>
      </c>
      <c r="M751" s="44">
        <v>2</v>
      </c>
      <c r="N751" s="44">
        <v>0</v>
      </c>
      <c r="O751" s="44">
        <v>0</v>
      </c>
      <c r="P751" s="44">
        <v>0</v>
      </c>
      <c r="Q751" s="44">
        <v>0</v>
      </c>
      <c r="R751" s="44">
        <v>0</v>
      </c>
      <c r="S751" s="44">
        <v>0</v>
      </c>
      <c r="T751" s="44">
        <v>2</v>
      </c>
      <c r="U751" s="44">
        <v>0</v>
      </c>
    </row>
    <row r="752" spans="1:21" ht="17.25" customHeight="1" x14ac:dyDescent="0.25">
      <c r="A752" s="43" t="s">
        <v>784</v>
      </c>
      <c r="B752" s="44">
        <v>495</v>
      </c>
      <c r="C752" s="44">
        <v>459</v>
      </c>
      <c r="D752" s="44">
        <v>5697</v>
      </c>
      <c r="E752" s="44">
        <v>4352</v>
      </c>
      <c r="F752" s="44">
        <v>0</v>
      </c>
      <c r="G752" s="44">
        <v>0</v>
      </c>
      <c r="H752" s="44">
        <v>0</v>
      </c>
      <c r="I752" s="44">
        <v>1335</v>
      </c>
      <c r="J752" s="44">
        <v>1</v>
      </c>
      <c r="K752" s="44">
        <v>0</v>
      </c>
      <c r="L752" s="44">
        <v>2</v>
      </c>
      <c r="M752" s="44">
        <v>5</v>
      </c>
      <c r="N752" s="44">
        <v>0</v>
      </c>
      <c r="O752" s="44">
        <v>0</v>
      </c>
      <c r="P752" s="44">
        <v>0</v>
      </c>
      <c r="Q752" s="44">
        <v>0</v>
      </c>
      <c r="R752" s="44">
        <v>0</v>
      </c>
      <c r="S752" s="44">
        <v>0</v>
      </c>
      <c r="T752" s="44">
        <v>2</v>
      </c>
      <c r="U752" s="44">
        <v>0</v>
      </c>
    </row>
    <row r="753" spans="1:21" ht="17.25" customHeight="1" x14ac:dyDescent="0.25">
      <c r="A753" s="43" t="s">
        <v>785</v>
      </c>
      <c r="B753" s="44">
        <v>479</v>
      </c>
      <c r="C753" s="44">
        <v>777</v>
      </c>
      <c r="D753" s="44">
        <v>5227</v>
      </c>
      <c r="E753" s="44">
        <v>4394</v>
      </c>
      <c r="F753" s="44">
        <v>0</v>
      </c>
      <c r="G753" s="44">
        <v>0</v>
      </c>
      <c r="H753" s="44">
        <v>1</v>
      </c>
      <c r="I753" s="44">
        <v>825</v>
      </c>
      <c r="J753" s="44">
        <v>2</v>
      </c>
      <c r="K753" s="44">
        <v>0</v>
      </c>
      <c r="L753" s="44">
        <v>1</v>
      </c>
      <c r="M753" s="44">
        <v>2</v>
      </c>
      <c r="N753" s="44">
        <v>0</v>
      </c>
      <c r="O753" s="44">
        <v>0</v>
      </c>
      <c r="P753" s="44">
        <v>0</v>
      </c>
      <c r="Q753" s="44">
        <v>0</v>
      </c>
      <c r="R753" s="44">
        <v>0</v>
      </c>
      <c r="S753" s="44">
        <v>0</v>
      </c>
      <c r="T753" s="44">
        <v>2</v>
      </c>
      <c r="U753" s="44">
        <v>0</v>
      </c>
    </row>
    <row r="754" spans="1:21" ht="17.25" customHeight="1" x14ac:dyDescent="0.25">
      <c r="A754" s="43" t="s">
        <v>786</v>
      </c>
      <c r="B754" s="44">
        <v>620</v>
      </c>
      <c r="C754" s="44">
        <v>639</v>
      </c>
      <c r="D754" s="44">
        <v>3554</v>
      </c>
      <c r="E754" s="44">
        <v>2657</v>
      </c>
      <c r="F754" s="44">
        <v>0</v>
      </c>
      <c r="G754" s="44">
        <v>0</v>
      </c>
      <c r="H754" s="44">
        <v>1</v>
      </c>
      <c r="I754" s="44">
        <v>889</v>
      </c>
      <c r="J754" s="44">
        <v>0</v>
      </c>
      <c r="K754" s="44">
        <v>0</v>
      </c>
      <c r="L754" s="44">
        <v>0</v>
      </c>
      <c r="M754" s="44">
        <v>5</v>
      </c>
      <c r="N754" s="44">
        <v>0</v>
      </c>
      <c r="O754" s="44">
        <v>0</v>
      </c>
      <c r="P754" s="44">
        <v>0</v>
      </c>
      <c r="Q754" s="44">
        <v>0</v>
      </c>
      <c r="R754" s="44">
        <v>0</v>
      </c>
      <c r="S754" s="44">
        <v>0</v>
      </c>
      <c r="T754" s="44">
        <v>2</v>
      </c>
      <c r="U754" s="44">
        <v>0</v>
      </c>
    </row>
    <row r="755" spans="1:21" ht="17.25" customHeight="1" x14ac:dyDescent="0.25">
      <c r="A755" s="43" t="s">
        <v>787</v>
      </c>
      <c r="B755" s="44">
        <v>266</v>
      </c>
      <c r="C755" s="44">
        <v>473</v>
      </c>
      <c r="D755" s="44">
        <v>3687</v>
      </c>
      <c r="E755" s="44">
        <v>3503</v>
      </c>
      <c r="F755" s="44">
        <v>0</v>
      </c>
      <c r="G755" s="44">
        <v>0</v>
      </c>
      <c r="H755" s="44">
        <v>0</v>
      </c>
      <c r="I755" s="44">
        <v>173</v>
      </c>
      <c r="J755" s="44">
        <v>0</v>
      </c>
      <c r="K755" s="44">
        <v>0</v>
      </c>
      <c r="L755" s="44">
        <v>0</v>
      </c>
      <c r="M755" s="44">
        <v>9</v>
      </c>
      <c r="N755" s="44">
        <v>0</v>
      </c>
      <c r="O755" s="44">
        <v>0</v>
      </c>
      <c r="P755" s="44">
        <v>0</v>
      </c>
      <c r="Q755" s="44">
        <v>0</v>
      </c>
      <c r="R755" s="44">
        <v>0</v>
      </c>
      <c r="S755" s="44">
        <v>0</v>
      </c>
      <c r="T755" s="44">
        <v>2</v>
      </c>
      <c r="U755" s="44">
        <v>0</v>
      </c>
    </row>
    <row r="756" spans="1:21" ht="17.25" customHeight="1" x14ac:dyDescent="0.25">
      <c r="A756" s="43" t="s">
        <v>788</v>
      </c>
      <c r="B756" s="44">
        <v>646</v>
      </c>
      <c r="C756" s="44">
        <v>328</v>
      </c>
      <c r="D756" s="44">
        <v>5075</v>
      </c>
      <c r="E756" s="44">
        <v>3439</v>
      </c>
      <c r="F756" s="44">
        <v>0</v>
      </c>
      <c r="G756" s="44">
        <v>0</v>
      </c>
      <c r="H756" s="44">
        <v>7</v>
      </c>
      <c r="I756" s="44">
        <v>1623</v>
      </c>
      <c r="J756" s="44">
        <v>2</v>
      </c>
      <c r="K756" s="44">
        <v>0</v>
      </c>
      <c r="L756" s="44">
        <v>0</v>
      </c>
      <c r="M756" s="44">
        <v>2</v>
      </c>
      <c r="N756" s="44">
        <v>0</v>
      </c>
      <c r="O756" s="44">
        <v>0</v>
      </c>
      <c r="P756" s="44">
        <v>0</v>
      </c>
      <c r="Q756" s="44">
        <v>0</v>
      </c>
      <c r="R756" s="44">
        <v>0</v>
      </c>
      <c r="S756" s="44">
        <v>0</v>
      </c>
      <c r="T756" s="44">
        <v>2</v>
      </c>
      <c r="U756" s="44">
        <v>0</v>
      </c>
    </row>
    <row r="757" spans="1:21" ht="17.25" customHeight="1" x14ac:dyDescent="0.25">
      <c r="A757" s="43" t="s">
        <v>789</v>
      </c>
      <c r="B757" s="44">
        <v>713</v>
      </c>
      <c r="C757" s="44">
        <v>522</v>
      </c>
      <c r="D757" s="44">
        <v>4240</v>
      </c>
      <c r="E757" s="44">
        <v>3227</v>
      </c>
      <c r="F757" s="44">
        <v>0</v>
      </c>
      <c r="G757" s="44">
        <v>0</v>
      </c>
      <c r="H757" s="44">
        <v>1</v>
      </c>
      <c r="I757" s="44">
        <v>1001</v>
      </c>
      <c r="J757" s="44">
        <v>8</v>
      </c>
      <c r="K757" s="44">
        <v>0</v>
      </c>
      <c r="L757" s="44">
        <v>0</v>
      </c>
      <c r="M757" s="44">
        <v>1</v>
      </c>
      <c r="N757" s="44">
        <v>0</v>
      </c>
      <c r="O757" s="44">
        <v>0</v>
      </c>
      <c r="P757" s="44">
        <v>0</v>
      </c>
      <c r="Q757" s="44">
        <v>0</v>
      </c>
      <c r="R757" s="44">
        <v>0</v>
      </c>
      <c r="S757" s="44">
        <v>0</v>
      </c>
      <c r="T757" s="44">
        <v>2</v>
      </c>
      <c r="U757" s="44">
        <v>0</v>
      </c>
    </row>
    <row r="758" spans="1:21" ht="17.25" customHeight="1" x14ac:dyDescent="0.25">
      <c r="A758" s="43" t="s">
        <v>790</v>
      </c>
      <c r="B758" s="44">
        <v>703</v>
      </c>
      <c r="C758" s="44">
        <v>589</v>
      </c>
      <c r="D758" s="44">
        <v>5902</v>
      </c>
      <c r="E758" s="44">
        <v>5421</v>
      </c>
      <c r="F758" s="44">
        <v>0</v>
      </c>
      <c r="G758" s="44">
        <v>0</v>
      </c>
      <c r="H758" s="44">
        <v>1</v>
      </c>
      <c r="I758" s="44">
        <v>472</v>
      </c>
      <c r="J758" s="44">
        <v>3</v>
      </c>
      <c r="K758" s="44">
        <v>0</v>
      </c>
      <c r="L758" s="44">
        <v>0</v>
      </c>
      <c r="M758" s="44">
        <v>3</v>
      </c>
      <c r="N758" s="44">
        <v>0</v>
      </c>
      <c r="O758" s="44">
        <v>0</v>
      </c>
      <c r="P758" s="44">
        <v>0</v>
      </c>
      <c r="Q758" s="44">
        <v>0</v>
      </c>
      <c r="R758" s="44">
        <v>0</v>
      </c>
      <c r="S758" s="44">
        <v>0</v>
      </c>
      <c r="T758" s="44">
        <v>2</v>
      </c>
      <c r="U758" s="44">
        <v>0</v>
      </c>
    </row>
    <row r="759" spans="1:21" ht="17.25" customHeight="1" x14ac:dyDescent="0.25">
      <c r="A759" s="43" t="s">
        <v>791</v>
      </c>
      <c r="B759" s="44">
        <v>536</v>
      </c>
      <c r="C759" s="44">
        <v>600</v>
      </c>
      <c r="D759" s="44">
        <v>3593</v>
      </c>
      <c r="E759" s="44">
        <v>2675</v>
      </c>
      <c r="F759" s="44">
        <v>0</v>
      </c>
      <c r="G759" s="44">
        <v>0</v>
      </c>
      <c r="H759" s="44">
        <v>1</v>
      </c>
      <c r="I759" s="44">
        <v>911</v>
      </c>
      <c r="J759" s="44">
        <v>2</v>
      </c>
      <c r="K759" s="44">
        <v>0</v>
      </c>
      <c r="L759" s="44">
        <v>0</v>
      </c>
      <c r="M759" s="44">
        <v>2</v>
      </c>
      <c r="N759" s="44">
        <v>0</v>
      </c>
      <c r="O759" s="44">
        <v>0</v>
      </c>
      <c r="P759" s="44">
        <v>0</v>
      </c>
      <c r="Q759" s="44">
        <v>0</v>
      </c>
      <c r="R759" s="44">
        <v>0</v>
      </c>
      <c r="S759" s="44">
        <v>0</v>
      </c>
      <c r="T759" s="44">
        <v>2</v>
      </c>
      <c r="U759" s="44">
        <v>0</v>
      </c>
    </row>
    <row r="760" spans="1:21" ht="17.25" customHeight="1" x14ac:dyDescent="0.25">
      <c r="A760" s="43" t="s">
        <v>792</v>
      </c>
      <c r="B760" s="44">
        <v>525</v>
      </c>
      <c r="C760" s="44">
        <v>507</v>
      </c>
      <c r="D760" s="44">
        <v>4326</v>
      </c>
      <c r="E760" s="44">
        <v>3420</v>
      </c>
      <c r="F760" s="44">
        <v>0</v>
      </c>
      <c r="G760" s="44">
        <v>0</v>
      </c>
      <c r="H760" s="44">
        <v>0</v>
      </c>
      <c r="I760" s="44">
        <v>886</v>
      </c>
      <c r="J760" s="44">
        <v>4</v>
      </c>
      <c r="K760" s="44">
        <v>0</v>
      </c>
      <c r="L760" s="44">
        <v>1</v>
      </c>
      <c r="M760" s="44">
        <v>5</v>
      </c>
      <c r="N760" s="44">
        <v>0</v>
      </c>
      <c r="O760" s="44">
        <v>0</v>
      </c>
      <c r="P760" s="44">
        <v>0</v>
      </c>
      <c r="Q760" s="44">
        <v>2</v>
      </c>
      <c r="R760" s="44">
        <v>2</v>
      </c>
      <c r="S760" s="44">
        <v>2</v>
      </c>
      <c r="T760" s="44">
        <v>2</v>
      </c>
      <c r="U760" s="44">
        <v>2</v>
      </c>
    </row>
    <row r="761" spans="1:21" ht="17.25" customHeight="1" x14ac:dyDescent="0.25">
      <c r="A761" s="43" t="s">
        <v>793</v>
      </c>
      <c r="B761" s="44">
        <v>640</v>
      </c>
      <c r="C761" s="44">
        <v>595</v>
      </c>
      <c r="D761" s="44">
        <v>4097</v>
      </c>
      <c r="E761" s="44">
        <v>3606</v>
      </c>
      <c r="F761" s="44">
        <v>0</v>
      </c>
      <c r="G761" s="44">
        <v>0</v>
      </c>
      <c r="H761" s="44">
        <v>1</v>
      </c>
      <c r="I761" s="44">
        <v>480</v>
      </c>
      <c r="J761" s="44">
        <v>3</v>
      </c>
      <c r="K761" s="44">
        <v>0</v>
      </c>
      <c r="L761" s="44">
        <v>0</v>
      </c>
      <c r="M761" s="44">
        <v>5</v>
      </c>
      <c r="N761" s="44">
        <v>0</v>
      </c>
      <c r="O761" s="44">
        <v>0</v>
      </c>
      <c r="P761" s="44">
        <v>0</v>
      </c>
      <c r="Q761" s="44">
        <v>0</v>
      </c>
      <c r="R761" s="44">
        <v>0</v>
      </c>
      <c r="S761" s="44">
        <v>0</v>
      </c>
      <c r="T761" s="44">
        <v>2</v>
      </c>
      <c r="U761" s="44">
        <v>0</v>
      </c>
    </row>
    <row r="762" spans="1:21" ht="17.25" customHeight="1" x14ac:dyDescent="0.25">
      <c r="A762" s="43" t="s">
        <v>794</v>
      </c>
      <c r="B762" s="44">
        <v>901</v>
      </c>
      <c r="C762" s="44">
        <v>637</v>
      </c>
      <c r="D762" s="44">
        <v>7143</v>
      </c>
      <c r="E762" s="44">
        <v>5984</v>
      </c>
      <c r="F762" s="44">
        <v>0</v>
      </c>
      <c r="G762" s="44">
        <v>0</v>
      </c>
      <c r="H762" s="44">
        <v>2</v>
      </c>
      <c r="I762" s="44">
        <v>1114</v>
      </c>
      <c r="J762" s="44">
        <v>37</v>
      </c>
      <c r="K762" s="44">
        <v>0</v>
      </c>
      <c r="L762" s="44">
        <v>0</v>
      </c>
      <c r="M762" s="44">
        <v>2</v>
      </c>
      <c r="N762" s="44">
        <v>2</v>
      </c>
      <c r="O762" s="44">
        <v>0</v>
      </c>
      <c r="P762" s="44">
        <v>0</v>
      </c>
      <c r="Q762" s="44">
        <v>0</v>
      </c>
      <c r="R762" s="44">
        <v>0</v>
      </c>
      <c r="S762" s="44">
        <v>0</v>
      </c>
      <c r="T762" s="44">
        <v>2</v>
      </c>
      <c r="U762" s="44">
        <v>0</v>
      </c>
    </row>
  </sheetData>
  <mergeCells count="6">
    <mergeCell ref="E1:P1"/>
    <mergeCell ref="Q1:U1"/>
    <mergeCell ref="A1:A2"/>
    <mergeCell ref="B1:B2"/>
    <mergeCell ref="C1:C2"/>
    <mergeCell ref="D1:D2"/>
  </mergeCells>
  <pageMargins left="0.78740157480314998" right="0.78740157480314998" top="0.78740157480314998" bottom="3.2999015748031502" header="0.78740157480314998" footer="0.78740157480314998"/>
  <pageSetup paperSize="9" orientation="portrait" horizontalDpi="300" verticalDpi="300" r:id="rId1"/>
  <headerFooter alignWithMargins="0">
    <oddFooter>&amp;L&amp;B&amp;"Arial"&amp;10Tikai PUBLISKĀS bibliotēkas (ar  APAKŠVEIDIEM )  /  2022.-2023.g. 
2021.-2023.g. bija TimeOut  (12.05.2024.)  
2019.-2022.g. bija TimeOut (27.04.2023 ) / 2016.-2021.g. bija TimeOut (02.05.2022 ) / 
VISI  PERIODI bija TimeOut (27.04.2022 )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AC8A1-674D-4553-9318-D7660C7849B6}">
  <dimension ref="A1:P762"/>
  <sheetViews>
    <sheetView showGridLines="0" workbookViewId="0">
      <pane ySplit="2" topLeftCell="A3" activePane="bottomLeft" state="frozen"/>
      <selection pane="bottomLeft" activeCell="N5" sqref="N5"/>
    </sheetView>
  </sheetViews>
  <sheetFormatPr defaultRowHeight="15.75" customHeight="1" x14ac:dyDescent="0.25"/>
  <cols>
    <col min="1" max="1" width="27.28515625" customWidth="1"/>
    <col min="2" max="2" width="14.140625" customWidth="1"/>
    <col min="3" max="3" width="13.85546875" customWidth="1"/>
    <col min="4" max="4" width="12.85546875" customWidth="1"/>
    <col min="5" max="5" width="15.5703125" customWidth="1"/>
    <col min="6" max="6" width="9.140625" customWidth="1"/>
    <col min="7" max="7" width="7.85546875" customWidth="1"/>
    <col min="8" max="15" width="7.28515625" customWidth="1"/>
    <col min="16" max="16" width="11.28515625" customWidth="1"/>
  </cols>
  <sheetData>
    <row r="1" spans="1:16" ht="15.75" customHeight="1" x14ac:dyDescent="0.25">
      <c r="A1" s="89"/>
      <c r="B1" s="91" t="s">
        <v>953</v>
      </c>
      <c r="C1" s="92" t="s">
        <v>940</v>
      </c>
      <c r="D1" s="93" t="s">
        <v>954</v>
      </c>
      <c r="E1" s="93" t="s">
        <v>955</v>
      </c>
      <c r="F1" s="84" t="s">
        <v>956</v>
      </c>
      <c r="G1" s="84"/>
      <c r="H1" s="87" t="s">
        <v>941</v>
      </c>
      <c r="I1" s="88"/>
      <c r="J1" s="88"/>
      <c r="K1" s="88"/>
      <c r="L1" s="88"/>
      <c r="M1" s="88"/>
      <c r="N1" s="88"/>
      <c r="O1" s="88"/>
      <c r="P1" s="85" t="s">
        <v>942</v>
      </c>
    </row>
    <row r="2" spans="1:16" ht="15.75" customHeight="1" x14ac:dyDescent="0.25">
      <c r="A2" s="90"/>
      <c r="B2" s="91"/>
      <c r="C2" s="92"/>
      <c r="D2" s="93"/>
      <c r="E2" s="93"/>
      <c r="F2" s="57" t="s">
        <v>951</v>
      </c>
      <c r="G2" s="57" t="s">
        <v>952</v>
      </c>
      <c r="H2" s="54" t="s">
        <v>943</v>
      </c>
      <c r="I2" s="50" t="s">
        <v>944</v>
      </c>
      <c r="J2" s="50" t="s">
        <v>945</v>
      </c>
      <c r="K2" s="50" t="s">
        <v>946</v>
      </c>
      <c r="L2" s="50" t="s">
        <v>947</v>
      </c>
      <c r="M2" s="50" t="s">
        <v>948</v>
      </c>
      <c r="N2" s="50" t="s">
        <v>949</v>
      </c>
      <c r="O2" s="50" t="s">
        <v>950</v>
      </c>
      <c r="P2" s="86"/>
    </row>
    <row r="3" spans="1:16" ht="15.75" customHeight="1" x14ac:dyDescent="0.25">
      <c r="A3" s="6" t="s">
        <v>25</v>
      </c>
      <c r="B3" s="55">
        <v>32</v>
      </c>
      <c r="C3" s="55">
        <v>11</v>
      </c>
      <c r="D3" s="55">
        <v>11</v>
      </c>
      <c r="E3" s="55">
        <v>0</v>
      </c>
      <c r="F3" s="56">
        <v>10</v>
      </c>
      <c r="G3" s="56">
        <v>1</v>
      </c>
      <c r="H3" s="6">
        <v>0</v>
      </c>
      <c r="I3" s="6">
        <v>0</v>
      </c>
      <c r="J3" s="6">
        <v>0</v>
      </c>
      <c r="K3" s="51">
        <v>4</v>
      </c>
      <c r="L3" s="51">
        <v>1</v>
      </c>
      <c r="M3" s="6">
        <v>0</v>
      </c>
      <c r="N3" s="51">
        <v>6</v>
      </c>
      <c r="O3" s="6">
        <v>0</v>
      </c>
      <c r="P3" s="51">
        <v>3</v>
      </c>
    </row>
    <row r="4" spans="1:16" ht="15.75" customHeight="1" x14ac:dyDescent="0.25">
      <c r="A4" s="1"/>
      <c r="B4" s="52">
        <f>B5+B169+B349+B430+B619</f>
        <v>1771</v>
      </c>
      <c r="C4" s="52">
        <f t="shared" ref="C4:P4" si="0">C5+C169+C349+C430+C619</f>
        <v>1497</v>
      </c>
      <c r="D4" s="52">
        <f t="shared" si="0"/>
        <v>1272</v>
      </c>
      <c r="E4" s="52">
        <f t="shared" si="0"/>
        <v>225</v>
      </c>
      <c r="F4" s="52">
        <f t="shared" ref="F4" si="1">F5+F169+F349+F430+F619</f>
        <v>1472</v>
      </c>
      <c r="G4" s="52">
        <f t="shared" ref="G4" si="2">G5+G169+G349+G430+G619</f>
        <v>25</v>
      </c>
      <c r="H4" s="52">
        <f t="shared" si="0"/>
        <v>2</v>
      </c>
      <c r="I4" s="52">
        <f t="shared" si="0"/>
        <v>4</v>
      </c>
      <c r="J4" s="52">
        <f t="shared" si="0"/>
        <v>63</v>
      </c>
      <c r="K4" s="52">
        <f t="shared" si="0"/>
        <v>207</v>
      </c>
      <c r="L4" s="52">
        <f t="shared" si="0"/>
        <v>262</v>
      </c>
      <c r="M4" s="52">
        <f t="shared" si="0"/>
        <v>500</v>
      </c>
      <c r="N4" s="52">
        <f t="shared" si="0"/>
        <v>410</v>
      </c>
      <c r="O4" s="52">
        <f t="shared" si="0"/>
        <v>49</v>
      </c>
      <c r="P4" s="52">
        <f t="shared" si="0"/>
        <v>77</v>
      </c>
    </row>
    <row r="5" spans="1:16" ht="15.75" customHeight="1" x14ac:dyDescent="0.25">
      <c r="A5" s="2" t="s">
        <v>39</v>
      </c>
      <c r="B5" s="2">
        <f>B6+B40+B61+B87+B95+B117+B149+B155</f>
        <v>367</v>
      </c>
      <c r="C5" s="2">
        <f t="shared" ref="C5:O5" si="3">C6+C40+C61+C87+C95+C117+C149+C155</f>
        <v>309</v>
      </c>
      <c r="D5" s="2">
        <f t="shared" si="3"/>
        <v>272</v>
      </c>
      <c r="E5" s="2">
        <f t="shared" si="3"/>
        <v>37</v>
      </c>
      <c r="F5" s="2">
        <f t="shared" si="3"/>
        <v>301</v>
      </c>
      <c r="G5" s="2">
        <f t="shared" si="3"/>
        <v>8</v>
      </c>
      <c r="H5" s="2">
        <f t="shared" si="3"/>
        <v>0</v>
      </c>
      <c r="I5" s="2">
        <f t="shared" si="3"/>
        <v>0</v>
      </c>
      <c r="J5" s="2">
        <f t="shared" si="3"/>
        <v>10</v>
      </c>
      <c r="K5" s="2">
        <f t="shared" si="3"/>
        <v>40</v>
      </c>
      <c r="L5" s="2">
        <f t="shared" si="3"/>
        <v>63</v>
      </c>
      <c r="M5" s="2">
        <f t="shared" si="3"/>
        <v>102</v>
      </c>
      <c r="N5" s="2">
        <f t="shared" si="3"/>
        <v>80</v>
      </c>
      <c r="O5" s="2">
        <f t="shared" si="3"/>
        <v>14</v>
      </c>
      <c r="P5" s="2">
        <f>P6+P40+P61+P87+P95+P117+P149+P155</f>
        <v>16</v>
      </c>
    </row>
    <row r="6" spans="1:16" ht="15.75" customHeight="1" x14ac:dyDescent="0.25">
      <c r="A6" s="7" t="s">
        <v>40</v>
      </c>
      <c r="B6" s="7">
        <f>SUM(B7:B39)</f>
        <v>43</v>
      </c>
      <c r="C6" s="7">
        <f t="shared" ref="C6:P6" si="4">SUM(C7:C39)</f>
        <v>40</v>
      </c>
      <c r="D6" s="7">
        <f t="shared" si="4"/>
        <v>35</v>
      </c>
      <c r="E6" s="7">
        <f t="shared" si="4"/>
        <v>5</v>
      </c>
      <c r="F6" s="7">
        <f t="shared" si="4"/>
        <v>39</v>
      </c>
      <c r="G6" s="7">
        <f t="shared" si="4"/>
        <v>1</v>
      </c>
      <c r="H6" s="7">
        <f t="shared" si="4"/>
        <v>0</v>
      </c>
      <c r="I6" s="7">
        <f t="shared" si="4"/>
        <v>0</v>
      </c>
      <c r="J6" s="7">
        <f t="shared" si="4"/>
        <v>0</v>
      </c>
      <c r="K6" s="7">
        <f t="shared" si="4"/>
        <v>6</v>
      </c>
      <c r="L6" s="7">
        <f t="shared" si="4"/>
        <v>7</v>
      </c>
      <c r="M6" s="7">
        <f t="shared" si="4"/>
        <v>13</v>
      </c>
      <c r="N6" s="7">
        <f t="shared" si="4"/>
        <v>12</v>
      </c>
      <c r="O6" s="7">
        <f t="shared" si="4"/>
        <v>2</v>
      </c>
      <c r="P6" s="7">
        <f t="shared" si="4"/>
        <v>0</v>
      </c>
    </row>
    <row r="7" spans="1:16" ht="15.75" customHeight="1" x14ac:dyDescent="0.25">
      <c r="A7" s="8" t="s">
        <v>41</v>
      </c>
      <c r="B7" s="53">
        <v>4</v>
      </c>
      <c r="C7" s="53">
        <v>3</v>
      </c>
      <c r="D7" s="53">
        <v>3</v>
      </c>
      <c r="E7" s="53">
        <v>0</v>
      </c>
      <c r="F7" s="53">
        <v>3</v>
      </c>
      <c r="G7" s="53">
        <v>0</v>
      </c>
      <c r="H7" s="53">
        <v>0</v>
      </c>
      <c r="I7" s="53">
        <v>0</v>
      </c>
      <c r="J7" s="53">
        <v>0</v>
      </c>
      <c r="K7" s="53">
        <v>0</v>
      </c>
      <c r="L7" s="53">
        <v>1</v>
      </c>
      <c r="M7" s="53">
        <v>1</v>
      </c>
      <c r="N7" s="53">
        <v>1</v>
      </c>
      <c r="O7" s="53">
        <v>0</v>
      </c>
      <c r="P7" s="53">
        <v>0</v>
      </c>
    </row>
    <row r="8" spans="1:16" ht="15.75" customHeight="1" x14ac:dyDescent="0.25">
      <c r="A8" s="8" t="s">
        <v>42</v>
      </c>
      <c r="B8" s="53">
        <v>1</v>
      </c>
      <c r="C8" s="53">
        <v>1</v>
      </c>
      <c r="D8" s="53">
        <v>1</v>
      </c>
      <c r="E8" s="53">
        <v>0</v>
      </c>
      <c r="F8" s="53">
        <v>1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3">
        <v>0</v>
      </c>
      <c r="M8" s="53">
        <v>1</v>
      </c>
      <c r="N8" s="53">
        <v>0</v>
      </c>
      <c r="O8" s="53">
        <v>0</v>
      </c>
      <c r="P8" s="53">
        <v>0</v>
      </c>
    </row>
    <row r="9" spans="1:16" ht="15.75" customHeight="1" x14ac:dyDescent="0.25">
      <c r="A9" s="8" t="s">
        <v>43</v>
      </c>
      <c r="B9" s="53">
        <v>1</v>
      </c>
      <c r="C9" s="53">
        <v>1</v>
      </c>
      <c r="D9" s="53">
        <v>1</v>
      </c>
      <c r="E9" s="53">
        <v>0</v>
      </c>
      <c r="F9" s="53">
        <v>1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3">
        <v>1</v>
      </c>
      <c r="M9" s="53">
        <v>0</v>
      </c>
      <c r="N9" s="53">
        <v>0</v>
      </c>
      <c r="O9" s="53">
        <v>0</v>
      </c>
      <c r="P9" s="53">
        <v>0</v>
      </c>
    </row>
    <row r="10" spans="1:16" ht="15.75" customHeight="1" x14ac:dyDescent="0.25">
      <c r="A10" s="8" t="s">
        <v>44</v>
      </c>
      <c r="B10" s="53">
        <v>1</v>
      </c>
      <c r="C10" s="53">
        <v>1</v>
      </c>
      <c r="D10" s="53">
        <v>0</v>
      </c>
      <c r="E10" s="53">
        <v>1</v>
      </c>
      <c r="F10" s="53">
        <v>1</v>
      </c>
      <c r="G10" s="53">
        <v>0</v>
      </c>
      <c r="H10" s="53">
        <v>0</v>
      </c>
      <c r="I10" s="53">
        <v>0</v>
      </c>
      <c r="J10" s="53">
        <v>0</v>
      </c>
      <c r="K10" s="53">
        <v>0</v>
      </c>
      <c r="L10" s="53">
        <v>0</v>
      </c>
      <c r="M10" s="53">
        <v>0</v>
      </c>
      <c r="N10" s="53">
        <v>1</v>
      </c>
      <c r="O10" s="53">
        <v>0</v>
      </c>
      <c r="P10" s="53">
        <v>0</v>
      </c>
    </row>
    <row r="11" spans="1:16" ht="15.75" customHeight="1" x14ac:dyDescent="0.25">
      <c r="A11" s="8" t="s">
        <v>46</v>
      </c>
      <c r="B11" s="53">
        <v>2</v>
      </c>
      <c r="C11" s="53">
        <v>1</v>
      </c>
      <c r="D11" s="53">
        <v>1</v>
      </c>
      <c r="E11" s="53">
        <v>0</v>
      </c>
      <c r="F11" s="53">
        <v>1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3">
        <v>1</v>
      </c>
      <c r="M11" s="53">
        <v>0</v>
      </c>
      <c r="N11" s="53">
        <v>0</v>
      </c>
      <c r="O11" s="53">
        <v>0</v>
      </c>
      <c r="P11" s="53">
        <v>0</v>
      </c>
    </row>
    <row r="12" spans="1:16" ht="15.75" customHeight="1" x14ac:dyDescent="0.25">
      <c r="A12" s="8" t="s">
        <v>47</v>
      </c>
      <c r="B12" s="53">
        <v>1</v>
      </c>
      <c r="C12" s="53">
        <v>1</v>
      </c>
      <c r="D12" s="53">
        <v>1</v>
      </c>
      <c r="E12" s="53">
        <v>0</v>
      </c>
      <c r="F12" s="53">
        <v>1</v>
      </c>
      <c r="G12" s="53">
        <v>0</v>
      </c>
      <c r="H12" s="53">
        <v>0</v>
      </c>
      <c r="I12" s="53">
        <v>0</v>
      </c>
      <c r="J12" s="53">
        <v>0</v>
      </c>
      <c r="K12" s="53">
        <v>1</v>
      </c>
      <c r="L12" s="53">
        <v>0</v>
      </c>
      <c r="M12" s="53">
        <v>0</v>
      </c>
      <c r="N12" s="53">
        <v>0</v>
      </c>
      <c r="O12" s="53">
        <v>0</v>
      </c>
      <c r="P12" s="53">
        <v>0</v>
      </c>
    </row>
    <row r="13" spans="1:16" ht="15.75" customHeight="1" x14ac:dyDescent="0.25">
      <c r="A13" s="8" t="s">
        <v>48</v>
      </c>
      <c r="B13" s="53">
        <v>1</v>
      </c>
      <c r="C13" s="53">
        <v>1</v>
      </c>
      <c r="D13" s="53">
        <v>1</v>
      </c>
      <c r="E13" s="53">
        <v>0</v>
      </c>
      <c r="F13" s="53">
        <v>1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3">
        <v>0</v>
      </c>
      <c r="M13" s="53">
        <v>1</v>
      </c>
      <c r="N13" s="53">
        <v>0</v>
      </c>
      <c r="O13" s="53">
        <v>0</v>
      </c>
      <c r="P13" s="53">
        <v>0</v>
      </c>
    </row>
    <row r="14" spans="1:16" ht="15.75" customHeight="1" x14ac:dyDescent="0.25">
      <c r="A14" s="8" t="s">
        <v>49</v>
      </c>
      <c r="B14" s="53">
        <v>1</v>
      </c>
      <c r="C14" s="53">
        <v>1</v>
      </c>
      <c r="D14" s="53">
        <v>1</v>
      </c>
      <c r="E14" s="53">
        <v>0</v>
      </c>
      <c r="F14" s="53">
        <v>1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3">
        <v>0</v>
      </c>
      <c r="N14" s="53">
        <v>1</v>
      </c>
      <c r="O14" s="53">
        <v>0</v>
      </c>
      <c r="P14" s="53">
        <v>0</v>
      </c>
    </row>
    <row r="15" spans="1:16" ht="15.75" customHeight="1" x14ac:dyDescent="0.25">
      <c r="A15" s="8" t="s">
        <v>50</v>
      </c>
      <c r="B15" s="53">
        <v>1</v>
      </c>
      <c r="C15" s="53">
        <v>1</v>
      </c>
      <c r="D15" s="53">
        <v>1</v>
      </c>
      <c r="E15" s="53">
        <v>0</v>
      </c>
      <c r="F15" s="53">
        <v>1</v>
      </c>
      <c r="G15" s="53">
        <v>0</v>
      </c>
      <c r="H15" s="53">
        <v>0</v>
      </c>
      <c r="I15" s="53">
        <v>0</v>
      </c>
      <c r="J15" s="53">
        <v>0</v>
      </c>
      <c r="K15" s="53">
        <v>1</v>
      </c>
      <c r="L15" s="53">
        <v>0</v>
      </c>
      <c r="M15" s="53">
        <v>0</v>
      </c>
      <c r="N15" s="53">
        <v>0</v>
      </c>
      <c r="O15" s="53">
        <v>0</v>
      </c>
      <c r="P15" s="53">
        <v>0</v>
      </c>
    </row>
    <row r="16" spans="1:16" ht="15.75" customHeight="1" x14ac:dyDescent="0.25">
      <c r="A16" s="8" t="s">
        <v>51</v>
      </c>
      <c r="B16" s="53">
        <v>1</v>
      </c>
      <c r="C16" s="53">
        <v>1</v>
      </c>
      <c r="D16" s="53">
        <v>1</v>
      </c>
      <c r="E16" s="53">
        <v>0</v>
      </c>
      <c r="F16" s="53">
        <v>1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1</v>
      </c>
      <c r="O16" s="53">
        <v>0</v>
      </c>
      <c r="P16" s="53">
        <v>0</v>
      </c>
    </row>
    <row r="17" spans="1:16" ht="15.75" customHeight="1" x14ac:dyDescent="0.25">
      <c r="A17" s="8" t="s">
        <v>52</v>
      </c>
      <c r="B17" s="53">
        <v>1</v>
      </c>
      <c r="C17" s="53">
        <v>1</v>
      </c>
      <c r="D17" s="53">
        <v>1</v>
      </c>
      <c r="E17" s="53">
        <v>0</v>
      </c>
      <c r="F17" s="53">
        <v>1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3">
        <v>1</v>
      </c>
      <c r="O17" s="53">
        <v>0</v>
      </c>
      <c r="P17" s="53">
        <v>0</v>
      </c>
    </row>
    <row r="18" spans="1:16" ht="15.75" customHeight="1" x14ac:dyDescent="0.25">
      <c r="A18" s="8" t="s">
        <v>53</v>
      </c>
      <c r="B18" s="53">
        <v>1</v>
      </c>
      <c r="C18" s="53">
        <v>1</v>
      </c>
      <c r="D18" s="53">
        <v>1</v>
      </c>
      <c r="E18" s="53">
        <v>0</v>
      </c>
      <c r="F18" s="53">
        <v>1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1</v>
      </c>
      <c r="N18" s="53">
        <v>0</v>
      </c>
      <c r="O18" s="53">
        <v>0</v>
      </c>
      <c r="P18" s="53">
        <v>0</v>
      </c>
    </row>
    <row r="19" spans="1:16" ht="15.75" customHeight="1" x14ac:dyDescent="0.25">
      <c r="A19" s="8" t="s">
        <v>54</v>
      </c>
      <c r="B19" s="53">
        <v>1</v>
      </c>
      <c r="C19" s="53">
        <v>1</v>
      </c>
      <c r="D19" s="53">
        <v>1</v>
      </c>
      <c r="E19" s="53">
        <v>0</v>
      </c>
      <c r="F19" s="53">
        <v>1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1</v>
      </c>
      <c r="M19" s="53">
        <v>0</v>
      </c>
      <c r="N19" s="53">
        <v>0</v>
      </c>
      <c r="O19" s="53">
        <v>0</v>
      </c>
      <c r="P19" s="53">
        <v>0</v>
      </c>
    </row>
    <row r="20" spans="1:16" ht="15.75" customHeight="1" x14ac:dyDescent="0.25">
      <c r="A20" s="8" t="s">
        <v>55</v>
      </c>
      <c r="B20" s="53">
        <v>6</v>
      </c>
      <c r="C20" s="53">
        <v>5</v>
      </c>
      <c r="D20" s="53">
        <v>5</v>
      </c>
      <c r="E20" s="53">
        <v>0</v>
      </c>
      <c r="F20" s="53">
        <v>5</v>
      </c>
      <c r="G20" s="53">
        <v>0</v>
      </c>
      <c r="H20" s="53">
        <v>0</v>
      </c>
      <c r="I20" s="53">
        <v>0</v>
      </c>
      <c r="J20" s="53">
        <v>0</v>
      </c>
      <c r="K20" s="53">
        <v>2</v>
      </c>
      <c r="L20" s="53">
        <v>1</v>
      </c>
      <c r="M20" s="53">
        <v>0</v>
      </c>
      <c r="N20" s="53">
        <v>1</v>
      </c>
      <c r="O20" s="53">
        <v>1</v>
      </c>
      <c r="P20" s="53">
        <v>0</v>
      </c>
    </row>
    <row r="21" spans="1:16" ht="15.75" customHeight="1" x14ac:dyDescent="0.25">
      <c r="A21" s="8" t="s">
        <v>56</v>
      </c>
      <c r="B21" s="53">
        <v>1</v>
      </c>
      <c r="C21" s="53">
        <v>1</v>
      </c>
      <c r="D21" s="53">
        <v>1</v>
      </c>
      <c r="E21" s="53">
        <v>0</v>
      </c>
      <c r="F21" s="53">
        <v>1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1</v>
      </c>
      <c r="M21" s="53">
        <v>0</v>
      </c>
      <c r="N21" s="53">
        <v>0</v>
      </c>
      <c r="O21" s="53">
        <v>0</v>
      </c>
      <c r="P21" s="53">
        <v>0</v>
      </c>
    </row>
    <row r="22" spans="1:16" ht="15.75" customHeight="1" x14ac:dyDescent="0.25">
      <c r="A22" s="8" t="s">
        <v>57</v>
      </c>
      <c r="B22" s="53">
        <v>1</v>
      </c>
      <c r="C22" s="53">
        <v>1</v>
      </c>
      <c r="D22" s="53">
        <v>1</v>
      </c>
      <c r="E22" s="53">
        <v>0</v>
      </c>
      <c r="F22" s="53">
        <v>1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1</v>
      </c>
      <c r="O22" s="53">
        <v>0</v>
      </c>
      <c r="P22" s="53">
        <v>0</v>
      </c>
    </row>
    <row r="23" spans="1:16" ht="15.75" customHeight="1" x14ac:dyDescent="0.25">
      <c r="A23" s="8" t="s">
        <v>58</v>
      </c>
      <c r="B23" s="53">
        <v>1</v>
      </c>
      <c r="C23" s="53">
        <v>1</v>
      </c>
      <c r="D23" s="53">
        <v>1</v>
      </c>
      <c r="E23" s="53">
        <v>0</v>
      </c>
      <c r="F23" s="53">
        <v>1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1</v>
      </c>
      <c r="N23" s="53">
        <v>0</v>
      </c>
      <c r="O23" s="53">
        <v>0</v>
      </c>
      <c r="P23" s="53">
        <v>0</v>
      </c>
    </row>
    <row r="24" spans="1:16" ht="15.75" customHeight="1" x14ac:dyDescent="0.25">
      <c r="A24" s="8" t="s">
        <v>59</v>
      </c>
      <c r="B24" s="53">
        <v>1</v>
      </c>
      <c r="C24" s="53">
        <v>1</v>
      </c>
      <c r="D24" s="53">
        <v>1</v>
      </c>
      <c r="E24" s="53">
        <v>0</v>
      </c>
      <c r="F24" s="53">
        <v>1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1</v>
      </c>
      <c r="N24" s="53">
        <v>0</v>
      </c>
      <c r="O24" s="53">
        <v>0</v>
      </c>
      <c r="P24" s="53">
        <v>0</v>
      </c>
    </row>
    <row r="25" spans="1:16" ht="15.75" customHeight="1" x14ac:dyDescent="0.25">
      <c r="A25" s="8" t="s">
        <v>60</v>
      </c>
      <c r="B25" s="53">
        <v>1</v>
      </c>
      <c r="C25" s="53">
        <v>1</v>
      </c>
      <c r="D25" s="53">
        <v>1</v>
      </c>
      <c r="E25" s="53">
        <v>0</v>
      </c>
      <c r="F25" s="53">
        <v>1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3">
        <v>0</v>
      </c>
      <c r="M25" s="53">
        <v>1</v>
      </c>
      <c r="N25" s="53">
        <v>0</v>
      </c>
      <c r="O25" s="53">
        <v>0</v>
      </c>
      <c r="P25" s="53">
        <v>0</v>
      </c>
    </row>
    <row r="26" spans="1:16" ht="15.75" customHeight="1" x14ac:dyDescent="0.25">
      <c r="A26" s="8" t="s">
        <v>61</v>
      </c>
      <c r="B26" s="53">
        <v>1</v>
      </c>
      <c r="C26" s="53">
        <v>1</v>
      </c>
      <c r="D26" s="53">
        <v>1</v>
      </c>
      <c r="E26" s="53">
        <v>0</v>
      </c>
      <c r="F26" s="53">
        <v>1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3">
        <v>0</v>
      </c>
      <c r="M26" s="53">
        <v>0</v>
      </c>
      <c r="N26" s="53">
        <v>1</v>
      </c>
      <c r="O26" s="53">
        <v>0</v>
      </c>
      <c r="P26" s="53">
        <v>0</v>
      </c>
    </row>
    <row r="27" spans="1:16" ht="15.75" customHeight="1" x14ac:dyDescent="0.25">
      <c r="A27" s="8" t="s">
        <v>62</v>
      </c>
      <c r="B27" s="53">
        <v>1</v>
      </c>
      <c r="C27" s="53">
        <v>1</v>
      </c>
      <c r="D27" s="53">
        <v>1</v>
      </c>
      <c r="E27" s="53">
        <v>0</v>
      </c>
      <c r="F27" s="53">
        <v>1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0</v>
      </c>
      <c r="N27" s="53">
        <v>1</v>
      </c>
      <c r="O27" s="53">
        <v>0</v>
      </c>
      <c r="P27" s="53">
        <v>0</v>
      </c>
    </row>
    <row r="28" spans="1:16" ht="15.75" customHeight="1" x14ac:dyDescent="0.25">
      <c r="A28" s="8" t="s">
        <v>63</v>
      </c>
      <c r="B28" s="53">
        <v>1</v>
      </c>
      <c r="C28" s="53">
        <v>1</v>
      </c>
      <c r="D28" s="53">
        <v>1</v>
      </c>
      <c r="E28" s="53">
        <v>0</v>
      </c>
      <c r="F28" s="53">
        <v>1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1</v>
      </c>
      <c r="N28" s="53">
        <v>0</v>
      </c>
      <c r="O28" s="53">
        <v>0</v>
      </c>
      <c r="P28" s="53">
        <v>0</v>
      </c>
    </row>
    <row r="29" spans="1:16" ht="15.75" customHeight="1" x14ac:dyDescent="0.25">
      <c r="A29" s="8" t="s">
        <v>64</v>
      </c>
      <c r="B29" s="53">
        <v>1</v>
      </c>
      <c r="C29" s="53">
        <v>1</v>
      </c>
      <c r="D29" s="53">
        <v>1</v>
      </c>
      <c r="E29" s="53">
        <v>0</v>
      </c>
      <c r="F29" s="53">
        <v>1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3">
        <v>0</v>
      </c>
      <c r="M29" s="53">
        <v>1</v>
      </c>
      <c r="N29" s="53">
        <v>0</v>
      </c>
      <c r="O29" s="53">
        <v>0</v>
      </c>
      <c r="P29" s="53">
        <v>0</v>
      </c>
    </row>
    <row r="30" spans="1:16" ht="15.75" customHeight="1" x14ac:dyDescent="0.25">
      <c r="A30" s="8" t="s">
        <v>65</v>
      </c>
      <c r="B30" s="53">
        <v>1</v>
      </c>
      <c r="C30" s="53">
        <v>1</v>
      </c>
      <c r="D30" s="53">
        <v>1</v>
      </c>
      <c r="E30" s="53">
        <v>0</v>
      </c>
      <c r="F30" s="53">
        <v>1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3">
        <v>0</v>
      </c>
      <c r="M30" s="53">
        <v>1</v>
      </c>
      <c r="N30" s="53">
        <v>0</v>
      </c>
      <c r="O30" s="53">
        <v>0</v>
      </c>
      <c r="P30" s="53">
        <v>0</v>
      </c>
    </row>
    <row r="31" spans="1:16" ht="15.75" customHeight="1" x14ac:dyDescent="0.25">
      <c r="A31" s="8" t="s">
        <v>66</v>
      </c>
      <c r="B31" s="53">
        <v>1</v>
      </c>
      <c r="C31" s="53">
        <v>1</v>
      </c>
      <c r="D31" s="53">
        <v>1</v>
      </c>
      <c r="E31" s="53">
        <v>0</v>
      </c>
      <c r="F31" s="53">
        <v>1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1</v>
      </c>
      <c r="O31" s="53">
        <v>0</v>
      </c>
      <c r="P31" s="53">
        <v>0</v>
      </c>
    </row>
    <row r="32" spans="1:16" ht="15.75" customHeight="1" x14ac:dyDescent="0.25">
      <c r="A32" s="8" t="s">
        <v>67</v>
      </c>
      <c r="B32" s="53">
        <v>1</v>
      </c>
      <c r="C32" s="53">
        <v>1</v>
      </c>
      <c r="D32" s="53">
        <v>0</v>
      </c>
      <c r="E32" s="53">
        <v>1</v>
      </c>
      <c r="F32" s="53">
        <v>1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3">
        <v>0</v>
      </c>
      <c r="M32" s="53">
        <v>1</v>
      </c>
      <c r="N32" s="53">
        <v>0</v>
      </c>
      <c r="O32" s="53">
        <v>0</v>
      </c>
      <c r="P32" s="53">
        <v>0</v>
      </c>
    </row>
    <row r="33" spans="1:16" ht="15.75" customHeight="1" x14ac:dyDescent="0.25">
      <c r="A33" s="8" t="s">
        <v>68</v>
      </c>
      <c r="B33" s="53">
        <v>1</v>
      </c>
      <c r="C33" s="53">
        <v>1</v>
      </c>
      <c r="D33" s="53">
        <v>1</v>
      </c>
      <c r="E33" s="53">
        <v>0</v>
      </c>
      <c r="F33" s="53">
        <v>1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1</v>
      </c>
      <c r="M33" s="53">
        <v>0</v>
      </c>
      <c r="N33" s="53">
        <v>0</v>
      </c>
      <c r="O33" s="53">
        <v>0</v>
      </c>
      <c r="P33" s="53">
        <v>0</v>
      </c>
    </row>
    <row r="34" spans="1:16" ht="15.75" customHeight="1" x14ac:dyDescent="0.25">
      <c r="A34" s="8" t="s">
        <v>69</v>
      </c>
      <c r="B34" s="53">
        <v>1</v>
      </c>
      <c r="C34" s="53">
        <v>1</v>
      </c>
      <c r="D34" s="53">
        <v>1</v>
      </c>
      <c r="E34" s="53">
        <v>0</v>
      </c>
      <c r="F34" s="53">
        <v>1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1</v>
      </c>
      <c r="N34" s="53">
        <v>0</v>
      </c>
      <c r="O34" s="53">
        <v>0</v>
      </c>
      <c r="P34" s="53">
        <v>0</v>
      </c>
    </row>
    <row r="35" spans="1:16" ht="15.75" customHeight="1" x14ac:dyDescent="0.25">
      <c r="A35" s="8" t="s">
        <v>70</v>
      </c>
      <c r="B35" s="53">
        <v>1</v>
      </c>
      <c r="C35" s="53">
        <v>1</v>
      </c>
      <c r="D35" s="53">
        <v>1</v>
      </c>
      <c r="E35" s="53">
        <v>0</v>
      </c>
      <c r="F35" s="53">
        <v>0</v>
      </c>
      <c r="G35" s="53">
        <v>1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1</v>
      </c>
      <c r="P35" s="53">
        <v>0</v>
      </c>
    </row>
    <row r="36" spans="1:16" ht="15.75" customHeight="1" x14ac:dyDescent="0.25">
      <c r="A36" s="8" t="s">
        <v>71</v>
      </c>
      <c r="B36" s="53">
        <v>2</v>
      </c>
      <c r="C36" s="53">
        <v>2</v>
      </c>
      <c r="D36" s="53">
        <v>1</v>
      </c>
      <c r="E36" s="53">
        <v>1</v>
      </c>
      <c r="F36" s="53">
        <v>2</v>
      </c>
      <c r="G36" s="53">
        <v>0</v>
      </c>
      <c r="H36" s="53">
        <v>0</v>
      </c>
      <c r="I36" s="53">
        <v>0</v>
      </c>
      <c r="J36" s="53">
        <v>0</v>
      </c>
      <c r="K36" s="53">
        <v>1</v>
      </c>
      <c r="L36" s="53">
        <v>0</v>
      </c>
      <c r="M36" s="53">
        <v>0</v>
      </c>
      <c r="N36" s="53">
        <v>1</v>
      </c>
      <c r="O36" s="53">
        <v>0</v>
      </c>
      <c r="P36" s="53">
        <v>0</v>
      </c>
    </row>
    <row r="37" spans="1:16" ht="15.75" customHeight="1" x14ac:dyDescent="0.25">
      <c r="A37" s="8" t="s">
        <v>72</v>
      </c>
      <c r="B37" s="53">
        <v>1</v>
      </c>
      <c r="C37" s="53">
        <v>1</v>
      </c>
      <c r="D37" s="53">
        <v>0</v>
      </c>
      <c r="E37" s="53">
        <v>1</v>
      </c>
      <c r="F37" s="53">
        <v>1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3">
        <v>0</v>
      </c>
      <c r="M37" s="53">
        <v>0</v>
      </c>
      <c r="N37" s="53">
        <v>1</v>
      </c>
      <c r="O37" s="53">
        <v>0</v>
      </c>
      <c r="P37" s="53">
        <v>0</v>
      </c>
    </row>
    <row r="38" spans="1:16" ht="15.75" customHeight="1" x14ac:dyDescent="0.25">
      <c r="A38" s="8" t="s">
        <v>73</v>
      </c>
      <c r="B38" s="53">
        <v>1</v>
      </c>
      <c r="C38" s="53">
        <v>1</v>
      </c>
      <c r="D38" s="53">
        <v>1</v>
      </c>
      <c r="E38" s="53">
        <v>0</v>
      </c>
      <c r="F38" s="53">
        <v>1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3">
        <v>0</v>
      </c>
      <c r="M38" s="53">
        <v>1</v>
      </c>
      <c r="N38" s="53">
        <v>0</v>
      </c>
      <c r="O38" s="53">
        <v>0</v>
      </c>
      <c r="P38" s="53">
        <v>0</v>
      </c>
    </row>
    <row r="39" spans="1:16" ht="15.75" customHeight="1" x14ac:dyDescent="0.25">
      <c r="A39" s="8" t="s">
        <v>74</v>
      </c>
      <c r="B39" s="53">
        <v>1</v>
      </c>
      <c r="C39" s="53">
        <v>1</v>
      </c>
      <c r="D39" s="53">
        <v>0</v>
      </c>
      <c r="E39" s="53">
        <v>1</v>
      </c>
      <c r="F39" s="53">
        <v>1</v>
      </c>
      <c r="G39" s="53">
        <v>0</v>
      </c>
      <c r="H39" s="53">
        <v>0</v>
      </c>
      <c r="I39" s="53">
        <v>0</v>
      </c>
      <c r="J39" s="53">
        <v>0</v>
      </c>
      <c r="K39" s="53">
        <v>1</v>
      </c>
      <c r="L39" s="53">
        <v>0</v>
      </c>
      <c r="M39" s="53">
        <v>0</v>
      </c>
      <c r="N39" s="53">
        <v>0</v>
      </c>
      <c r="O39" s="53">
        <v>0</v>
      </c>
      <c r="P39" s="53">
        <v>0</v>
      </c>
    </row>
    <row r="40" spans="1:16" ht="15.75" customHeight="1" x14ac:dyDescent="0.25">
      <c r="A40" s="7" t="s">
        <v>75</v>
      </c>
      <c r="B40" s="7">
        <f>SUM(B41:B60)</f>
        <v>41</v>
      </c>
      <c r="C40" s="7">
        <f t="shared" ref="C40:P40" si="5">SUM(C41:C60)</f>
        <v>38</v>
      </c>
      <c r="D40" s="7">
        <f t="shared" si="5"/>
        <v>37</v>
      </c>
      <c r="E40" s="7">
        <f t="shared" si="5"/>
        <v>1</v>
      </c>
      <c r="F40" s="7">
        <f t="shared" si="5"/>
        <v>36</v>
      </c>
      <c r="G40" s="7">
        <f t="shared" si="5"/>
        <v>2</v>
      </c>
      <c r="H40" s="7">
        <f t="shared" si="5"/>
        <v>0</v>
      </c>
      <c r="I40" s="7">
        <f t="shared" si="5"/>
        <v>0</v>
      </c>
      <c r="J40" s="7">
        <f t="shared" si="5"/>
        <v>2</v>
      </c>
      <c r="K40" s="7">
        <f t="shared" si="5"/>
        <v>6</v>
      </c>
      <c r="L40" s="7">
        <f t="shared" si="5"/>
        <v>7</v>
      </c>
      <c r="M40" s="7">
        <f t="shared" si="5"/>
        <v>13</v>
      </c>
      <c r="N40" s="7">
        <f t="shared" si="5"/>
        <v>10</v>
      </c>
      <c r="O40" s="7">
        <f t="shared" si="5"/>
        <v>0</v>
      </c>
      <c r="P40" s="7">
        <f t="shared" si="5"/>
        <v>1</v>
      </c>
    </row>
    <row r="41" spans="1:16" ht="15.75" customHeight="1" x14ac:dyDescent="0.25">
      <c r="A41" s="8" t="s">
        <v>76</v>
      </c>
      <c r="B41" s="53">
        <v>1</v>
      </c>
      <c r="C41" s="53">
        <v>1</v>
      </c>
      <c r="D41" s="53">
        <v>1</v>
      </c>
      <c r="E41" s="53">
        <v>0</v>
      </c>
      <c r="F41" s="53">
        <v>1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3">
        <v>1</v>
      </c>
      <c r="M41" s="53">
        <v>0</v>
      </c>
      <c r="N41" s="53">
        <v>0</v>
      </c>
      <c r="O41" s="53">
        <v>0</v>
      </c>
      <c r="P41" s="53">
        <v>0</v>
      </c>
    </row>
    <row r="42" spans="1:16" ht="15.75" customHeight="1" x14ac:dyDescent="0.25">
      <c r="A42" s="8" t="s">
        <v>77</v>
      </c>
      <c r="B42" s="53">
        <v>1</v>
      </c>
      <c r="C42" s="53">
        <v>1</v>
      </c>
      <c r="D42" s="53">
        <v>1</v>
      </c>
      <c r="E42" s="53">
        <v>0</v>
      </c>
      <c r="F42" s="53">
        <v>1</v>
      </c>
      <c r="G42" s="53">
        <v>0</v>
      </c>
      <c r="H42" s="53">
        <v>0</v>
      </c>
      <c r="I42" s="53">
        <v>0</v>
      </c>
      <c r="J42" s="53">
        <v>0</v>
      </c>
      <c r="K42" s="53">
        <v>0</v>
      </c>
      <c r="L42" s="53">
        <v>0</v>
      </c>
      <c r="M42" s="53">
        <v>0</v>
      </c>
      <c r="N42" s="53">
        <v>1</v>
      </c>
      <c r="O42" s="53">
        <v>0</v>
      </c>
      <c r="P42" s="53">
        <v>0</v>
      </c>
    </row>
    <row r="43" spans="1:16" ht="15.75" customHeight="1" x14ac:dyDescent="0.25">
      <c r="A43" s="8" t="s">
        <v>78</v>
      </c>
      <c r="B43" s="53">
        <v>1</v>
      </c>
      <c r="C43" s="53">
        <v>1</v>
      </c>
      <c r="D43" s="53">
        <v>1</v>
      </c>
      <c r="E43" s="53">
        <v>0</v>
      </c>
      <c r="F43" s="53">
        <v>1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3">
        <v>0</v>
      </c>
      <c r="M43" s="53">
        <v>1</v>
      </c>
      <c r="N43" s="53">
        <v>0</v>
      </c>
      <c r="O43" s="53">
        <v>0</v>
      </c>
      <c r="P43" s="53">
        <v>0</v>
      </c>
    </row>
    <row r="44" spans="1:16" ht="15.75" customHeight="1" x14ac:dyDescent="0.25">
      <c r="A44" s="8" t="s">
        <v>79</v>
      </c>
      <c r="B44" s="53">
        <v>1</v>
      </c>
      <c r="C44" s="53">
        <v>1</v>
      </c>
      <c r="D44" s="53">
        <v>0</v>
      </c>
      <c r="E44" s="53">
        <v>1</v>
      </c>
      <c r="F44" s="53">
        <v>1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3">
        <v>0</v>
      </c>
      <c r="M44" s="53">
        <v>1</v>
      </c>
      <c r="N44" s="53">
        <v>0</v>
      </c>
      <c r="O44" s="53">
        <v>0</v>
      </c>
      <c r="P44" s="53">
        <v>0</v>
      </c>
    </row>
    <row r="45" spans="1:16" ht="15.75" customHeight="1" x14ac:dyDescent="0.25">
      <c r="A45" s="8" t="s">
        <v>80</v>
      </c>
      <c r="B45" s="53">
        <v>1</v>
      </c>
      <c r="C45" s="53">
        <v>1</v>
      </c>
      <c r="D45" s="53">
        <v>1</v>
      </c>
      <c r="E45" s="53">
        <v>0</v>
      </c>
      <c r="F45" s="53">
        <v>1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3">
        <v>0</v>
      </c>
      <c r="M45" s="53">
        <v>1</v>
      </c>
      <c r="N45" s="53">
        <v>0</v>
      </c>
      <c r="O45" s="53">
        <v>0</v>
      </c>
      <c r="P45" s="53">
        <v>0</v>
      </c>
    </row>
    <row r="46" spans="1:16" ht="15.75" customHeight="1" x14ac:dyDescent="0.25">
      <c r="A46" s="8" t="s">
        <v>81</v>
      </c>
      <c r="B46" s="53">
        <v>17</v>
      </c>
      <c r="C46" s="53">
        <v>14</v>
      </c>
      <c r="D46" s="53">
        <v>14</v>
      </c>
      <c r="E46" s="53">
        <v>0</v>
      </c>
      <c r="F46" s="53">
        <v>12</v>
      </c>
      <c r="G46" s="53">
        <v>2</v>
      </c>
      <c r="H46" s="53">
        <v>0</v>
      </c>
      <c r="I46" s="53">
        <v>0</v>
      </c>
      <c r="J46" s="53">
        <v>1</v>
      </c>
      <c r="K46" s="53">
        <v>4</v>
      </c>
      <c r="L46" s="53">
        <v>3</v>
      </c>
      <c r="M46" s="53">
        <v>3</v>
      </c>
      <c r="N46" s="53">
        <v>3</v>
      </c>
      <c r="O46" s="53">
        <v>0</v>
      </c>
      <c r="P46" s="53">
        <v>0</v>
      </c>
    </row>
    <row r="47" spans="1:16" ht="15.75" customHeight="1" x14ac:dyDescent="0.25">
      <c r="A47" s="8" t="s">
        <v>82</v>
      </c>
      <c r="B47" s="53">
        <v>1</v>
      </c>
      <c r="C47" s="53">
        <v>1</v>
      </c>
      <c r="D47" s="53">
        <v>1</v>
      </c>
      <c r="E47" s="53">
        <v>0</v>
      </c>
      <c r="F47" s="53">
        <v>1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3">
        <v>0</v>
      </c>
      <c r="M47" s="53">
        <v>1</v>
      </c>
      <c r="N47" s="53">
        <v>0</v>
      </c>
      <c r="O47" s="53">
        <v>0</v>
      </c>
      <c r="P47" s="53">
        <v>0</v>
      </c>
    </row>
    <row r="48" spans="1:16" ht="15.75" customHeight="1" x14ac:dyDescent="0.25">
      <c r="A48" s="8" t="s">
        <v>83</v>
      </c>
      <c r="B48" s="53">
        <v>2</v>
      </c>
      <c r="C48" s="53">
        <v>2</v>
      </c>
      <c r="D48" s="53">
        <v>2</v>
      </c>
      <c r="E48" s="53">
        <v>0</v>
      </c>
      <c r="F48" s="53">
        <v>2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3">
        <v>0</v>
      </c>
      <c r="M48" s="53">
        <v>1</v>
      </c>
      <c r="N48" s="53">
        <v>1</v>
      </c>
      <c r="O48" s="53">
        <v>0</v>
      </c>
      <c r="P48" s="53">
        <v>0</v>
      </c>
    </row>
    <row r="49" spans="1:16" ht="15.75" customHeight="1" x14ac:dyDescent="0.25">
      <c r="A49" s="8" t="s">
        <v>84</v>
      </c>
      <c r="B49" s="53">
        <v>1</v>
      </c>
      <c r="C49" s="53">
        <v>1</v>
      </c>
      <c r="D49" s="53">
        <v>1</v>
      </c>
      <c r="E49" s="53">
        <v>0</v>
      </c>
      <c r="F49" s="53">
        <v>1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3">
        <v>0</v>
      </c>
      <c r="M49" s="53">
        <v>0</v>
      </c>
      <c r="N49" s="53">
        <v>1</v>
      </c>
      <c r="O49" s="53">
        <v>0</v>
      </c>
      <c r="P49" s="53">
        <v>0</v>
      </c>
    </row>
    <row r="50" spans="1:16" ht="15.75" customHeight="1" x14ac:dyDescent="0.25">
      <c r="A50" s="8" t="s">
        <v>85</v>
      </c>
      <c r="B50" s="53">
        <v>1</v>
      </c>
      <c r="C50" s="53">
        <v>1</v>
      </c>
      <c r="D50" s="53">
        <v>1</v>
      </c>
      <c r="E50" s="53">
        <v>0</v>
      </c>
      <c r="F50" s="53">
        <v>1</v>
      </c>
      <c r="G50" s="53">
        <v>0</v>
      </c>
      <c r="H50" s="53">
        <v>0</v>
      </c>
      <c r="I50" s="53">
        <v>0</v>
      </c>
      <c r="J50" s="53">
        <v>1</v>
      </c>
      <c r="K50" s="53">
        <v>0</v>
      </c>
      <c r="L50" s="53">
        <v>0</v>
      </c>
      <c r="M50" s="53">
        <v>0</v>
      </c>
      <c r="N50" s="53">
        <v>0</v>
      </c>
      <c r="O50" s="53">
        <v>0</v>
      </c>
      <c r="P50" s="53">
        <v>0</v>
      </c>
    </row>
    <row r="51" spans="1:16" ht="15.75" customHeight="1" x14ac:dyDescent="0.25">
      <c r="A51" s="8" t="s">
        <v>86</v>
      </c>
      <c r="B51" s="53">
        <v>1</v>
      </c>
      <c r="C51" s="53">
        <v>1</v>
      </c>
      <c r="D51" s="53">
        <v>1</v>
      </c>
      <c r="E51" s="53">
        <v>0</v>
      </c>
      <c r="F51" s="53">
        <v>1</v>
      </c>
      <c r="G51" s="53">
        <v>0</v>
      </c>
      <c r="H51" s="53">
        <v>0</v>
      </c>
      <c r="I51" s="53">
        <v>0</v>
      </c>
      <c r="J51" s="53">
        <v>0</v>
      </c>
      <c r="K51" s="53">
        <v>1</v>
      </c>
      <c r="L51" s="53">
        <v>0</v>
      </c>
      <c r="M51" s="53">
        <v>0</v>
      </c>
      <c r="N51" s="53">
        <v>0</v>
      </c>
      <c r="O51" s="53">
        <v>0</v>
      </c>
      <c r="P51" s="53">
        <v>1</v>
      </c>
    </row>
    <row r="52" spans="1:16" ht="15.75" customHeight="1" x14ac:dyDescent="0.25">
      <c r="A52" s="8" t="s">
        <v>87</v>
      </c>
      <c r="B52" s="53">
        <v>1</v>
      </c>
      <c r="C52" s="53">
        <v>1</v>
      </c>
      <c r="D52" s="53">
        <v>1</v>
      </c>
      <c r="E52" s="53">
        <v>0</v>
      </c>
      <c r="F52" s="53">
        <v>1</v>
      </c>
      <c r="G52" s="53">
        <v>0</v>
      </c>
      <c r="H52" s="53">
        <v>0</v>
      </c>
      <c r="I52" s="53">
        <v>0</v>
      </c>
      <c r="J52" s="53">
        <v>0</v>
      </c>
      <c r="K52" s="53">
        <v>0</v>
      </c>
      <c r="L52" s="53">
        <v>1</v>
      </c>
      <c r="M52" s="53">
        <v>0</v>
      </c>
      <c r="N52" s="53">
        <v>0</v>
      </c>
      <c r="O52" s="53">
        <v>0</v>
      </c>
      <c r="P52" s="53">
        <v>0</v>
      </c>
    </row>
    <row r="53" spans="1:16" ht="15.75" customHeight="1" x14ac:dyDescent="0.25">
      <c r="A53" s="8" t="s">
        <v>88</v>
      </c>
      <c r="B53" s="53">
        <v>1</v>
      </c>
      <c r="C53" s="53">
        <v>1</v>
      </c>
      <c r="D53" s="53">
        <v>1</v>
      </c>
      <c r="E53" s="53">
        <v>0</v>
      </c>
      <c r="F53" s="53">
        <v>1</v>
      </c>
      <c r="G53" s="53">
        <v>0</v>
      </c>
      <c r="H53" s="53">
        <v>0</v>
      </c>
      <c r="I53" s="53">
        <v>0</v>
      </c>
      <c r="J53" s="53">
        <v>0</v>
      </c>
      <c r="K53" s="53">
        <v>0</v>
      </c>
      <c r="L53" s="53">
        <v>0</v>
      </c>
      <c r="M53" s="53">
        <v>0</v>
      </c>
      <c r="N53" s="53">
        <v>1</v>
      </c>
      <c r="O53" s="53">
        <v>0</v>
      </c>
      <c r="P53" s="53">
        <v>0</v>
      </c>
    </row>
    <row r="54" spans="1:16" ht="15.75" customHeight="1" x14ac:dyDescent="0.25">
      <c r="A54" s="8" t="s">
        <v>89</v>
      </c>
      <c r="B54" s="53">
        <v>1</v>
      </c>
      <c r="C54" s="53">
        <v>1</v>
      </c>
      <c r="D54" s="53">
        <v>1</v>
      </c>
      <c r="E54" s="53">
        <v>0</v>
      </c>
      <c r="F54" s="53">
        <v>1</v>
      </c>
      <c r="G54" s="53">
        <v>0</v>
      </c>
      <c r="H54" s="53">
        <v>0</v>
      </c>
      <c r="I54" s="53">
        <v>0</v>
      </c>
      <c r="J54" s="53">
        <v>0</v>
      </c>
      <c r="K54" s="53">
        <v>0</v>
      </c>
      <c r="L54" s="53">
        <v>0</v>
      </c>
      <c r="M54" s="53">
        <v>0</v>
      </c>
      <c r="N54" s="53">
        <v>1</v>
      </c>
      <c r="O54" s="53">
        <v>0</v>
      </c>
      <c r="P54" s="53">
        <v>0</v>
      </c>
    </row>
    <row r="55" spans="1:16" ht="15.75" customHeight="1" x14ac:dyDescent="0.25">
      <c r="A55" s="8" t="s">
        <v>90</v>
      </c>
      <c r="B55" s="53">
        <v>1</v>
      </c>
      <c r="C55" s="53">
        <v>1</v>
      </c>
      <c r="D55" s="53">
        <v>1</v>
      </c>
      <c r="E55" s="53">
        <v>0</v>
      </c>
      <c r="F55" s="53">
        <v>1</v>
      </c>
      <c r="G55" s="53">
        <v>0</v>
      </c>
      <c r="H55" s="53">
        <v>0</v>
      </c>
      <c r="I55" s="53">
        <v>0</v>
      </c>
      <c r="J55" s="53">
        <v>0</v>
      </c>
      <c r="K55" s="53">
        <v>1</v>
      </c>
      <c r="L55" s="53">
        <v>0</v>
      </c>
      <c r="M55" s="53">
        <v>0</v>
      </c>
      <c r="N55" s="53">
        <v>0</v>
      </c>
      <c r="O55" s="53">
        <v>0</v>
      </c>
      <c r="P55" s="53">
        <v>0</v>
      </c>
    </row>
    <row r="56" spans="1:16" ht="15.75" customHeight="1" x14ac:dyDescent="0.25">
      <c r="A56" s="8" t="s">
        <v>91</v>
      </c>
      <c r="B56" s="53">
        <v>4</v>
      </c>
      <c r="C56" s="53">
        <v>4</v>
      </c>
      <c r="D56" s="53">
        <v>4</v>
      </c>
      <c r="E56" s="53">
        <v>0</v>
      </c>
      <c r="F56" s="53">
        <v>4</v>
      </c>
      <c r="G56" s="53">
        <v>0</v>
      </c>
      <c r="H56" s="53">
        <v>0</v>
      </c>
      <c r="I56" s="53">
        <v>0</v>
      </c>
      <c r="J56" s="53">
        <v>0</v>
      </c>
      <c r="K56" s="53">
        <v>0</v>
      </c>
      <c r="L56" s="53">
        <v>2</v>
      </c>
      <c r="M56" s="53">
        <v>2</v>
      </c>
      <c r="N56" s="53">
        <v>0</v>
      </c>
      <c r="O56" s="53">
        <v>0</v>
      </c>
      <c r="P56" s="53">
        <v>0</v>
      </c>
    </row>
    <row r="57" spans="1:16" ht="15.75" customHeight="1" x14ac:dyDescent="0.25">
      <c r="A57" s="8" t="s">
        <v>92</v>
      </c>
      <c r="B57" s="53">
        <v>1</v>
      </c>
      <c r="C57" s="53">
        <v>1</v>
      </c>
      <c r="D57" s="53">
        <v>1</v>
      </c>
      <c r="E57" s="53">
        <v>0</v>
      </c>
      <c r="F57" s="53">
        <v>1</v>
      </c>
      <c r="G57" s="53">
        <v>0</v>
      </c>
      <c r="H57" s="53">
        <v>0</v>
      </c>
      <c r="I57" s="53">
        <v>0</v>
      </c>
      <c r="J57" s="53">
        <v>0</v>
      </c>
      <c r="K57" s="53">
        <v>0</v>
      </c>
      <c r="L57" s="53">
        <v>0</v>
      </c>
      <c r="M57" s="53">
        <v>1</v>
      </c>
      <c r="N57" s="53">
        <v>0</v>
      </c>
      <c r="O57" s="53">
        <v>0</v>
      </c>
      <c r="P57" s="53">
        <v>0</v>
      </c>
    </row>
    <row r="58" spans="1:16" ht="15.75" customHeight="1" x14ac:dyDescent="0.25">
      <c r="A58" s="8" t="s">
        <v>93</v>
      </c>
      <c r="B58" s="53">
        <v>1</v>
      </c>
      <c r="C58" s="53">
        <v>1</v>
      </c>
      <c r="D58" s="53">
        <v>1</v>
      </c>
      <c r="E58" s="53">
        <v>0</v>
      </c>
      <c r="F58" s="53">
        <v>1</v>
      </c>
      <c r="G58" s="53">
        <v>0</v>
      </c>
      <c r="H58" s="53">
        <v>0</v>
      </c>
      <c r="I58" s="53">
        <v>0</v>
      </c>
      <c r="J58" s="53">
        <v>0</v>
      </c>
      <c r="K58" s="53">
        <v>0</v>
      </c>
      <c r="L58" s="53">
        <v>0</v>
      </c>
      <c r="M58" s="53">
        <v>0</v>
      </c>
      <c r="N58" s="53">
        <v>1</v>
      </c>
      <c r="O58" s="53">
        <v>0</v>
      </c>
      <c r="P58" s="53">
        <v>0</v>
      </c>
    </row>
    <row r="59" spans="1:16" ht="15.75" customHeight="1" x14ac:dyDescent="0.25">
      <c r="A59" s="8" t="s">
        <v>94</v>
      </c>
      <c r="B59" s="53">
        <v>2</v>
      </c>
      <c r="C59" s="53">
        <v>2</v>
      </c>
      <c r="D59" s="53">
        <v>2</v>
      </c>
      <c r="E59" s="53">
        <v>0</v>
      </c>
      <c r="F59" s="53">
        <v>2</v>
      </c>
      <c r="G59" s="53">
        <v>0</v>
      </c>
      <c r="H59" s="53">
        <v>0</v>
      </c>
      <c r="I59" s="53">
        <v>0</v>
      </c>
      <c r="J59" s="53">
        <v>0</v>
      </c>
      <c r="K59" s="53">
        <v>0</v>
      </c>
      <c r="L59" s="53">
        <v>0</v>
      </c>
      <c r="M59" s="53">
        <v>1</v>
      </c>
      <c r="N59" s="53">
        <v>1</v>
      </c>
      <c r="O59" s="53">
        <v>0</v>
      </c>
      <c r="P59" s="53">
        <v>0</v>
      </c>
    </row>
    <row r="60" spans="1:16" ht="15.75" customHeight="1" x14ac:dyDescent="0.25">
      <c r="A60" s="8" t="s">
        <v>95</v>
      </c>
      <c r="B60" s="53">
        <v>1</v>
      </c>
      <c r="C60" s="53">
        <v>1</v>
      </c>
      <c r="D60" s="53">
        <v>1</v>
      </c>
      <c r="E60" s="53">
        <v>0</v>
      </c>
      <c r="F60" s="53">
        <v>1</v>
      </c>
      <c r="G60" s="53">
        <v>0</v>
      </c>
      <c r="H60" s="53">
        <v>0</v>
      </c>
      <c r="I60" s="53">
        <v>0</v>
      </c>
      <c r="J60" s="53">
        <v>0</v>
      </c>
      <c r="K60" s="53">
        <v>0</v>
      </c>
      <c r="L60" s="53">
        <v>0</v>
      </c>
      <c r="M60" s="53">
        <v>1</v>
      </c>
      <c r="N60" s="53">
        <v>0</v>
      </c>
      <c r="O60" s="53">
        <v>0</v>
      </c>
      <c r="P60" s="53">
        <v>0</v>
      </c>
    </row>
    <row r="61" spans="1:16" ht="15.75" customHeight="1" x14ac:dyDescent="0.25">
      <c r="A61" s="7" t="s">
        <v>481</v>
      </c>
      <c r="B61" s="7">
        <f>SUM(B62:B86)</f>
        <v>54</v>
      </c>
      <c r="C61" s="7">
        <f t="shared" ref="C61:P61" si="6">SUM(C62:C86)</f>
        <v>48</v>
      </c>
      <c r="D61" s="7">
        <f t="shared" si="6"/>
        <v>35</v>
      </c>
      <c r="E61" s="7">
        <f t="shared" si="6"/>
        <v>13</v>
      </c>
      <c r="F61" s="7">
        <f t="shared" si="6"/>
        <v>48</v>
      </c>
      <c r="G61" s="7">
        <f t="shared" si="6"/>
        <v>0</v>
      </c>
      <c r="H61" s="7">
        <f t="shared" si="6"/>
        <v>0</v>
      </c>
      <c r="I61" s="7">
        <f t="shared" si="6"/>
        <v>0</v>
      </c>
      <c r="J61" s="7">
        <f t="shared" si="6"/>
        <v>1</v>
      </c>
      <c r="K61" s="7">
        <f t="shared" si="6"/>
        <v>5</v>
      </c>
      <c r="L61" s="7">
        <f t="shared" si="6"/>
        <v>7</v>
      </c>
      <c r="M61" s="7">
        <f t="shared" si="6"/>
        <v>16</v>
      </c>
      <c r="N61" s="7">
        <f t="shared" si="6"/>
        <v>17</v>
      </c>
      <c r="O61" s="7">
        <f t="shared" si="6"/>
        <v>2</v>
      </c>
      <c r="P61" s="7">
        <f t="shared" si="6"/>
        <v>1</v>
      </c>
    </row>
    <row r="62" spans="1:16" ht="15.75" customHeight="1" x14ac:dyDescent="0.25">
      <c r="A62" s="8" t="s">
        <v>482</v>
      </c>
      <c r="B62" s="53">
        <v>1</v>
      </c>
      <c r="C62" s="53">
        <v>1</v>
      </c>
      <c r="D62" s="53">
        <v>0</v>
      </c>
      <c r="E62" s="53">
        <v>1</v>
      </c>
      <c r="F62" s="53">
        <v>1</v>
      </c>
      <c r="G62" s="53">
        <v>0</v>
      </c>
      <c r="H62" s="53">
        <v>0</v>
      </c>
      <c r="I62" s="53">
        <v>0</v>
      </c>
      <c r="J62" s="53">
        <v>0</v>
      </c>
      <c r="K62" s="53">
        <v>0</v>
      </c>
      <c r="L62" s="53">
        <v>0</v>
      </c>
      <c r="M62" s="53">
        <v>0</v>
      </c>
      <c r="N62" s="53">
        <v>1</v>
      </c>
      <c r="O62" s="53">
        <v>0</v>
      </c>
      <c r="P62" s="53">
        <v>0</v>
      </c>
    </row>
    <row r="63" spans="1:16" ht="15.75" customHeight="1" x14ac:dyDescent="0.25">
      <c r="A63" s="8" t="s">
        <v>483</v>
      </c>
      <c r="B63" s="53">
        <v>2</v>
      </c>
      <c r="C63" s="53">
        <v>1</v>
      </c>
      <c r="D63" s="53">
        <v>0</v>
      </c>
      <c r="E63" s="53">
        <v>1</v>
      </c>
      <c r="F63" s="53">
        <v>1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3">
        <v>0</v>
      </c>
      <c r="M63" s="53">
        <v>1</v>
      </c>
      <c r="N63" s="53">
        <v>0</v>
      </c>
      <c r="O63" s="53">
        <v>0</v>
      </c>
      <c r="P63" s="53">
        <v>0</v>
      </c>
    </row>
    <row r="64" spans="1:16" ht="15.75" customHeight="1" x14ac:dyDescent="0.25">
      <c r="A64" s="8" t="s">
        <v>484</v>
      </c>
      <c r="B64" s="53">
        <v>1</v>
      </c>
      <c r="C64" s="53">
        <v>1</v>
      </c>
      <c r="D64" s="53">
        <v>1</v>
      </c>
      <c r="E64" s="53">
        <v>0</v>
      </c>
      <c r="F64" s="53">
        <v>1</v>
      </c>
      <c r="G64" s="53">
        <v>0</v>
      </c>
      <c r="H64" s="53">
        <v>0</v>
      </c>
      <c r="I64" s="53">
        <v>0</v>
      </c>
      <c r="J64" s="53">
        <v>0</v>
      </c>
      <c r="K64" s="53">
        <v>0</v>
      </c>
      <c r="L64" s="53">
        <v>0</v>
      </c>
      <c r="M64" s="53">
        <v>0</v>
      </c>
      <c r="N64" s="53">
        <v>0</v>
      </c>
      <c r="O64" s="53">
        <v>1</v>
      </c>
      <c r="P64" s="53">
        <v>0</v>
      </c>
    </row>
    <row r="65" spans="1:16" ht="15.75" customHeight="1" x14ac:dyDescent="0.25">
      <c r="A65" s="8" t="s">
        <v>485</v>
      </c>
      <c r="B65" s="53">
        <v>1</v>
      </c>
      <c r="C65" s="53">
        <v>1</v>
      </c>
      <c r="D65" s="53">
        <v>1</v>
      </c>
      <c r="E65" s="53">
        <v>0</v>
      </c>
      <c r="F65" s="53">
        <v>1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1</v>
      </c>
      <c r="N65" s="53">
        <v>0</v>
      </c>
      <c r="O65" s="53">
        <v>0</v>
      </c>
      <c r="P65" s="53">
        <v>1</v>
      </c>
    </row>
    <row r="66" spans="1:16" ht="15.75" customHeight="1" x14ac:dyDescent="0.25">
      <c r="A66" s="8" t="s">
        <v>486</v>
      </c>
      <c r="B66" s="53">
        <v>4</v>
      </c>
      <c r="C66" s="53">
        <v>4</v>
      </c>
      <c r="D66" s="53">
        <v>1</v>
      </c>
      <c r="E66" s="53">
        <v>3</v>
      </c>
      <c r="F66" s="53">
        <v>4</v>
      </c>
      <c r="G66" s="53">
        <v>0</v>
      </c>
      <c r="H66" s="53">
        <v>0</v>
      </c>
      <c r="I66" s="53">
        <v>0</v>
      </c>
      <c r="J66" s="53">
        <v>0</v>
      </c>
      <c r="K66" s="53">
        <v>0</v>
      </c>
      <c r="L66" s="53">
        <v>0</v>
      </c>
      <c r="M66" s="53">
        <v>2</v>
      </c>
      <c r="N66" s="53">
        <v>2</v>
      </c>
      <c r="O66" s="53">
        <v>0</v>
      </c>
      <c r="P66" s="53">
        <v>0</v>
      </c>
    </row>
    <row r="67" spans="1:16" ht="15.75" customHeight="1" x14ac:dyDescent="0.25">
      <c r="A67" s="8" t="s">
        <v>487</v>
      </c>
      <c r="B67" s="53">
        <v>2</v>
      </c>
      <c r="C67" s="53">
        <v>2</v>
      </c>
      <c r="D67" s="53">
        <v>1</v>
      </c>
      <c r="E67" s="53">
        <v>1</v>
      </c>
      <c r="F67" s="53">
        <v>2</v>
      </c>
      <c r="G67" s="53">
        <v>0</v>
      </c>
      <c r="H67" s="53">
        <v>0</v>
      </c>
      <c r="I67" s="53">
        <v>0</v>
      </c>
      <c r="J67" s="53">
        <v>0</v>
      </c>
      <c r="K67" s="53">
        <v>0</v>
      </c>
      <c r="L67" s="53">
        <v>1</v>
      </c>
      <c r="M67" s="53">
        <v>1</v>
      </c>
      <c r="N67" s="53">
        <v>0</v>
      </c>
      <c r="O67" s="53">
        <v>0</v>
      </c>
      <c r="P67" s="53">
        <v>0</v>
      </c>
    </row>
    <row r="68" spans="1:16" ht="15.75" customHeight="1" x14ac:dyDescent="0.25">
      <c r="A68" s="8" t="s">
        <v>488</v>
      </c>
      <c r="B68" s="53">
        <v>2</v>
      </c>
      <c r="C68" s="53">
        <v>2</v>
      </c>
      <c r="D68" s="53">
        <v>2</v>
      </c>
      <c r="E68" s="53">
        <v>0</v>
      </c>
      <c r="F68" s="53">
        <v>2</v>
      </c>
      <c r="G68" s="53">
        <v>0</v>
      </c>
      <c r="H68" s="53">
        <v>0</v>
      </c>
      <c r="I68" s="53">
        <v>0</v>
      </c>
      <c r="J68" s="53">
        <v>0</v>
      </c>
      <c r="K68" s="53">
        <v>1</v>
      </c>
      <c r="L68" s="53">
        <v>0</v>
      </c>
      <c r="M68" s="53">
        <v>1</v>
      </c>
      <c r="N68" s="53">
        <v>0</v>
      </c>
      <c r="O68" s="53">
        <v>0</v>
      </c>
      <c r="P68" s="53">
        <v>0</v>
      </c>
    </row>
    <row r="69" spans="1:16" ht="15.75" customHeight="1" x14ac:dyDescent="0.25">
      <c r="A69" s="8" t="s">
        <v>489</v>
      </c>
      <c r="B69" s="53">
        <v>1</v>
      </c>
      <c r="C69" s="53">
        <v>1</v>
      </c>
      <c r="D69" s="53">
        <v>0</v>
      </c>
      <c r="E69" s="53">
        <v>1</v>
      </c>
      <c r="F69" s="53">
        <v>1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3">
        <v>0</v>
      </c>
      <c r="M69" s="53">
        <v>0</v>
      </c>
      <c r="N69" s="53">
        <v>1</v>
      </c>
      <c r="O69" s="53">
        <v>0</v>
      </c>
      <c r="P69" s="53">
        <v>0</v>
      </c>
    </row>
    <row r="70" spans="1:16" ht="15.75" customHeight="1" x14ac:dyDescent="0.25">
      <c r="A70" s="8" t="s">
        <v>490</v>
      </c>
      <c r="B70" s="53">
        <v>3</v>
      </c>
      <c r="C70" s="53">
        <v>3</v>
      </c>
      <c r="D70" s="53">
        <v>3</v>
      </c>
      <c r="E70" s="53">
        <v>0</v>
      </c>
      <c r="F70" s="53">
        <v>3</v>
      </c>
      <c r="G70" s="53">
        <v>0</v>
      </c>
      <c r="H70" s="53">
        <v>0</v>
      </c>
      <c r="I70" s="53">
        <v>0</v>
      </c>
      <c r="J70" s="53">
        <v>0</v>
      </c>
      <c r="K70" s="53">
        <v>0</v>
      </c>
      <c r="L70" s="53">
        <v>0</v>
      </c>
      <c r="M70" s="53">
        <v>2</v>
      </c>
      <c r="N70" s="53">
        <v>1</v>
      </c>
      <c r="O70" s="53">
        <v>0</v>
      </c>
      <c r="P70" s="53">
        <v>0</v>
      </c>
    </row>
    <row r="71" spans="1:16" ht="15.75" customHeight="1" x14ac:dyDescent="0.25">
      <c r="A71" s="8" t="s">
        <v>491</v>
      </c>
      <c r="B71" s="53">
        <v>1</v>
      </c>
      <c r="C71" s="53">
        <v>1</v>
      </c>
      <c r="D71" s="53">
        <v>0</v>
      </c>
      <c r="E71" s="53">
        <v>1</v>
      </c>
      <c r="F71" s="53">
        <v>1</v>
      </c>
      <c r="G71" s="53">
        <v>0</v>
      </c>
      <c r="H71" s="53">
        <v>0</v>
      </c>
      <c r="I71" s="53">
        <v>0</v>
      </c>
      <c r="J71" s="53">
        <v>0</v>
      </c>
      <c r="K71" s="53">
        <v>0</v>
      </c>
      <c r="L71" s="53">
        <v>0</v>
      </c>
      <c r="M71" s="53">
        <v>0</v>
      </c>
      <c r="N71" s="53">
        <v>0</v>
      </c>
      <c r="O71" s="53">
        <v>1</v>
      </c>
      <c r="P71" s="53">
        <v>0</v>
      </c>
    </row>
    <row r="72" spans="1:16" ht="15.75" customHeight="1" x14ac:dyDescent="0.25">
      <c r="A72" s="8" t="s">
        <v>492</v>
      </c>
      <c r="B72" s="53">
        <v>1</v>
      </c>
      <c r="C72" s="53">
        <v>1</v>
      </c>
      <c r="D72" s="53">
        <v>1</v>
      </c>
      <c r="E72" s="53">
        <v>0</v>
      </c>
      <c r="F72" s="53">
        <v>1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3">
        <v>0</v>
      </c>
      <c r="M72" s="53">
        <v>0</v>
      </c>
      <c r="N72" s="53">
        <v>1</v>
      </c>
      <c r="O72" s="53">
        <v>0</v>
      </c>
      <c r="P72" s="53">
        <v>0</v>
      </c>
    </row>
    <row r="73" spans="1:16" ht="15.75" customHeight="1" x14ac:dyDescent="0.25">
      <c r="A73" s="8" t="s">
        <v>493</v>
      </c>
      <c r="B73" s="53">
        <v>1</v>
      </c>
      <c r="C73" s="53">
        <v>1</v>
      </c>
      <c r="D73" s="53">
        <v>1</v>
      </c>
      <c r="E73" s="53">
        <v>0</v>
      </c>
      <c r="F73" s="53">
        <v>1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3">
        <v>0</v>
      </c>
      <c r="M73" s="53">
        <v>0</v>
      </c>
      <c r="N73" s="53">
        <v>1</v>
      </c>
      <c r="O73" s="53">
        <v>0</v>
      </c>
      <c r="P73" s="53">
        <v>0</v>
      </c>
    </row>
    <row r="74" spans="1:16" ht="15.75" customHeight="1" x14ac:dyDescent="0.25">
      <c r="A74" s="8" t="s">
        <v>494</v>
      </c>
      <c r="B74" s="53">
        <v>1</v>
      </c>
      <c r="C74" s="53">
        <v>1</v>
      </c>
      <c r="D74" s="53">
        <v>1</v>
      </c>
      <c r="E74" s="53">
        <v>0</v>
      </c>
      <c r="F74" s="53">
        <v>1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3">
        <v>0</v>
      </c>
      <c r="M74" s="53">
        <v>0</v>
      </c>
      <c r="N74" s="53">
        <v>1</v>
      </c>
      <c r="O74" s="53">
        <v>0</v>
      </c>
      <c r="P74" s="53">
        <v>0</v>
      </c>
    </row>
    <row r="75" spans="1:16" ht="15.75" customHeight="1" x14ac:dyDescent="0.25">
      <c r="A75" s="8" t="s">
        <v>495</v>
      </c>
      <c r="B75" s="53">
        <v>4</v>
      </c>
      <c r="C75" s="53">
        <v>3</v>
      </c>
      <c r="D75" s="53">
        <v>2</v>
      </c>
      <c r="E75" s="53">
        <v>1</v>
      </c>
      <c r="F75" s="53">
        <v>3</v>
      </c>
      <c r="G75" s="53">
        <v>0</v>
      </c>
      <c r="H75" s="53">
        <v>0</v>
      </c>
      <c r="I75" s="53">
        <v>0</v>
      </c>
      <c r="J75" s="53">
        <v>0</v>
      </c>
      <c r="K75" s="53">
        <v>0</v>
      </c>
      <c r="L75" s="53">
        <v>0</v>
      </c>
      <c r="M75" s="53">
        <v>2</v>
      </c>
      <c r="N75" s="53">
        <v>1</v>
      </c>
      <c r="O75" s="53">
        <v>0</v>
      </c>
      <c r="P75" s="53">
        <v>0</v>
      </c>
    </row>
    <row r="76" spans="1:16" ht="15.75" customHeight="1" x14ac:dyDescent="0.25">
      <c r="A76" s="8" t="s">
        <v>496</v>
      </c>
      <c r="B76" s="53">
        <v>1</v>
      </c>
      <c r="C76" s="53">
        <v>1</v>
      </c>
      <c r="D76" s="53">
        <v>1</v>
      </c>
      <c r="E76" s="53">
        <v>0</v>
      </c>
      <c r="F76" s="53">
        <v>1</v>
      </c>
      <c r="G76" s="53">
        <v>0</v>
      </c>
      <c r="H76" s="53">
        <v>0</v>
      </c>
      <c r="I76" s="53">
        <v>0</v>
      </c>
      <c r="J76" s="53">
        <v>0</v>
      </c>
      <c r="K76" s="53">
        <v>0</v>
      </c>
      <c r="L76" s="53">
        <v>0</v>
      </c>
      <c r="M76" s="53">
        <v>1</v>
      </c>
      <c r="N76" s="53">
        <v>0</v>
      </c>
      <c r="O76" s="53">
        <v>0</v>
      </c>
      <c r="P76" s="53">
        <v>0</v>
      </c>
    </row>
    <row r="77" spans="1:16" ht="15.75" customHeight="1" x14ac:dyDescent="0.25">
      <c r="A77" s="8" t="s">
        <v>497</v>
      </c>
      <c r="B77" s="53">
        <v>2</v>
      </c>
      <c r="C77" s="53">
        <v>2</v>
      </c>
      <c r="D77" s="53">
        <v>2</v>
      </c>
      <c r="E77" s="53">
        <v>0</v>
      </c>
      <c r="F77" s="53">
        <v>2</v>
      </c>
      <c r="G77" s="53">
        <v>0</v>
      </c>
      <c r="H77" s="53">
        <v>0</v>
      </c>
      <c r="I77" s="53">
        <v>0</v>
      </c>
      <c r="J77" s="53">
        <v>1</v>
      </c>
      <c r="K77" s="53">
        <v>0</v>
      </c>
      <c r="L77" s="53">
        <v>0</v>
      </c>
      <c r="M77" s="53">
        <v>0</v>
      </c>
      <c r="N77" s="53">
        <v>1</v>
      </c>
      <c r="O77" s="53">
        <v>0</v>
      </c>
      <c r="P77" s="53">
        <v>0</v>
      </c>
    </row>
    <row r="78" spans="1:16" ht="15.75" customHeight="1" x14ac:dyDescent="0.25">
      <c r="A78" s="8" t="s">
        <v>498</v>
      </c>
      <c r="B78" s="53">
        <v>1</v>
      </c>
      <c r="C78" s="53">
        <v>1</v>
      </c>
      <c r="D78" s="53">
        <v>1</v>
      </c>
      <c r="E78" s="53">
        <v>0</v>
      </c>
      <c r="F78" s="53">
        <v>1</v>
      </c>
      <c r="G78" s="53">
        <v>0</v>
      </c>
      <c r="H78" s="53">
        <v>0</v>
      </c>
      <c r="I78" s="53">
        <v>0</v>
      </c>
      <c r="J78" s="53">
        <v>0</v>
      </c>
      <c r="K78" s="53">
        <v>0</v>
      </c>
      <c r="L78" s="53">
        <v>0</v>
      </c>
      <c r="M78" s="53">
        <v>1</v>
      </c>
      <c r="N78" s="53">
        <v>0</v>
      </c>
      <c r="O78" s="53">
        <v>0</v>
      </c>
      <c r="P78" s="53">
        <v>0</v>
      </c>
    </row>
    <row r="79" spans="1:16" ht="15.75" customHeight="1" x14ac:dyDescent="0.25">
      <c r="A79" s="8" t="s">
        <v>499</v>
      </c>
      <c r="B79" s="53">
        <v>1</v>
      </c>
      <c r="C79" s="53">
        <v>1</v>
      </c>
      <c r="D79" s="53">
        <v>1</v>
      </c>
      <c r="E79" s="53">
        <v>0</v>
      </c>
      <c r="F79" s="53">
        <v>1</v>
      </c>
      <c r="G79" s="53">
        <v>0</v>
      </c>
      <c r="H79" s="53">
        <v>0</v>
      </c>
      <c r="I79" s="53">
        <v>0</v>
      </c>
      <c r="J79" s="53">
        <v>0</v>
      </c>
      <c r="K79" s="53">
        <v>0</v>
      </c>
      <c r="L79" s="53">
        <v>1</v>
      </c>
      <c r="M79" s="53">
        <v>0</v>
      </c>
      <c r="N79" s="53">
        <v>0</v>
      </c>
      <c r="O79" s="53">
        <v>0</v>
      </c>
      <c r="P79" s="53">
        <v>0</v>
      </c>
    </row>
    <row r="80" spans="1:16" ht="15.75" customHeight="1" x14ac:dyDescent="0.25">
      <c r="A80" s="8" t="s">
        <v>500</v>
      </c>
      <c r="B80" s="53">
        <v>17</v>
      </c>
      <c r="C80" s="53">
        <v>14</v>
      </c>
      <c r="D80" s="53">
        <v>11</v>
      </c>
      <c r="E80" s="53">
        <v>3</v>
      </c>
      <c r="F80" s="53">
        <v>14</v>
      </c>
      <c r="G80" s="53">
        <v>0</v>
      </c>
      <c r="H80" s="53">
        <v>0</v>
      </c>
      <c r="I80" s="53">
        <v>0</v>
      </c>
      <c r="J80" s="53">
        <v>0</v>
      </c>
      <c r="K80" s="53">
        <v>3</v>
      </c>
      <c r="L80" s="53">
        <v>4</v>
      </c>
      <c r="M80" s="53">
        <v>3</v>
      </c>
      <c r="N80" s="53">
        <v>4</v>
      </c>
      <c r="O80" s="53">
        <v>0</v>
      </c>
      <c r="P80" s="53">
        <v>0</v>
      </c>
    </row>
    <row r="81" spans="1:16" ht="15.75" customHeight="1" x14ac:dyDescent="0.25">
      <c r="A81" s="8" t="s">
        <v>501</v>
      </c>
      <c r="B81" s="53">
        <v>2</v>
      </c>
      <c r="C81" s="53">
        <v>1</v>
      </c>
      <c r="D81" s="53">
        <v>1</v>
      </c>
      <c r="E81" s="53">
        <v>0</v>
      </c>
      <c r="F81" s="53">
        <v>1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3">
        <v>0</v>
      </c>
      <c r="M81" s="53">
        <v>0</v>
      </c>
      <c r="N81" s="53">
        <v>1</v>
      </c>
      <c r="O81" s="53">
        <v>0</v>
      </c>
      <c r="P81" s="53">
        <v>0</v>
      </c>
    </row>
    <row r="82" spans="1:16" ht="15.75" customHeight="1" x14ac:dyDescent="0.25">
      <c r="A82" s="8" t="s">
        <v>502</v>
      </c>
      <c r="B82" s="53">
        <v>1</v>
      </c>
      <c r="C82" s="53">
        <v>1</v>
      </c>
      <c r="D82" s="53">
        <v>1</v>
      </c>
      <c r="E82" s="53">
        <v>0</v>
      </c>
      <c r="F82" s="53">
        <v>1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3">
        <v>0</v>
      </c>
      <c r="M82" s="53">
        <v>0</v>
      </c>
      <c r="N82" s="53">
        <v>1</v>
      </c>
      <c r="O82" s="53">
        <v>0</v>
      </c>
      <c r="P82" s="53">
        <v>0</v>
      </c>
    </row>
    <row r="83" spans="1:16" ht="15.75" customHeight="1" x14ac:dyDescent="0.25">
      <c r="A83" s="8" t="s">
        <v>503</v>
      </c>
      <c r="B83" s="53">
        <v>1</v>
      </c>
      <c r="C83" s="53">
        <v>1</v>
      </c>
      <c r="D83" s="53">
        <v>1</v>
      </c>
      <c r="E83" s="53">
        <v>0</v>
      </c>
      <c r="F83" s="53">
        <v>1</v>
      </c>
      <c r="G83" s="53">
        <v>0</v>
      </c>
      <c r="H83" s="53">
        <v>0</v>
      </c>
      <c r="I83" s="53">
        <v>0</v>
      </c>
      <c r="J83" s="53">
        <v>0</v>
      </c>
      <c r="K83" s="53">
        <v>0</v>
      </c>
      <c r="L83" s="53">
        <v>0</v>
      </c>
      <c r="M83" s="53">
        <v>0</v>
      </c>
      <c r="N83" s="53">
        <v>1</v>
      </c>
      <c r="O83" s="53">
        <v>0</v>
      </c>
      <c r="P83" s="53">
        <v>0</v>
      </c>
    </row>
    <row r="84" spans="1:16" ht="15.75" customHeight="1" x14ac:dyDescent="0.25">
      <c r="A84" s="8" t="s">
        <v>504</v>
      </c>
      <c r="B84" s="53">
        <v>1</v>
      </c>
      <c r="C84" s="53">
        <v>1</v>
      </c>
      <c r="D84" s="53">
        <v>1</v>
      </c>
      <c r="E84" s="53">
        <v>0</v>
      </c>
      <c r="F84" s="53">
        <v>1</v>
      </c>
      <c r="G84" s="53">
        <v>0</v>
      </c>
      <c r="H84" s="53">
        <v>0</v>
      </c>
      <c r="I84" s="53">
        <v>0</v>
      </c>
      <c r="J84" s="53">
        <v>0</v>
      </c>
      <c r="K84" s="53">
        <v>1</v>
      </c>
      <c r="L84" s="53">
        <v>0</v>
      </c>
      <c r="M84" s="53">
        <v>0</v>
      </c>
      <c r="N84" s="53">
        <v>0</v>
      </c>
      <c r="O84" s="53">
        <v>0</v>
      </c>
      <c r="P84" s="53">
        <v>0</v>
      </c>
    </row>
    <row r="85" spans="1:16" ht="15.75" customHeight="1" x14ac:dyDescent="0.25">
      <c r="A85" s="8" t="s">
        <v>505</v>
      </c>
      <c r="B85" s="53">
        <v>1</v>
      </c>
      <c r="C85" s="53">
        <v>1</v>
      </c>
      <c r="D85" s="53">
        <v>1</v>
      </c>
      <c r="E85" s="53">
        <v>0</v>
      </c>
      <c r="F85" s="53">
        <v>1</v>
      </c>
      <c r="G85" s="53">
        <v>0</v>
      </c>
      <c r="H85" s="53">
        <v>0</v>
      </c>
      <c r="I85" s="53">
        <v>0</v>
      </c>
      <c r="J85" s="53">
        <v>0</v>
      </c>
      <c r="K85" s="53">
        <v>0</v>
      </c>
      <c r="L85" s="53">
        <v>1</v>
      </c>
      <c r="M85" s="53">
        <v>0</v>
      </c>
      <c r="N85" s="53">
        <v>0</v>
      </c>
      <c r="O85" s="53">
        <v>0</v>
      </c>
      <c r="P85" s="53">
        <v>0</v>
      </c>
    </row>
    <row r="86" spans="1:16" ht="15.75" customHeight="1" x14ac:dyDescent="0.25">
      <c r="A86" s="8" t="s">
        <v>506</v>
      </c>
      <c r="B86" s="53">
        <v>1</v>
      </c>
      <c r="C86" s="53">
        <v>1</v>
      </c>
      <c r="D86" s="53">
        <v>0</v>
      </c>
      <c r="E86" s="53">
        <v>1</v>
      </c>
      <c r="F86" s="53">
        <v>1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3">
        <v>0</v>
      </c>
      <c r="M86" s="53">
        <v>1</v>
      </c>
      <c r="N86" s="53">
        <v>0</v>
      </c>
      <c r="O86" s="53">
        <v>0</v>
      </c>
      <c r="P86" s="53">
        <v>0</v>
      </c>
    </row>
    <row r="87" spans="1:16" ht="15.75" customHeight="1" x14ac:dyDescent="0.25">
      <c r="A87" s="7" t="s">
        <v>96</v>
      </c>
      <c r="B87" s="7">
        <f>SUM(B88:B94)</f>
        <v>61</v>
      </c>
      <c r="C87" s="7">
        <f t="shared" ref="C87:P87" si="7">SUM(C88:C94)</f>
        <v>46</v>
      </c>
      <c r="D87" s="7">
        <f t="shared" si="7"/>
        <v>45</v>
      </c>
      <c r="E87" s="7">
        <f t="shared" si="7"/>
        <v>1</v>
      </c>
      <c r="F87" s="7">
        <f t="shared" si="7"/>
        <v>45</v>
      </c>
      <c r="G87" s="7">
        <f t="shared" si="7"/>
        <v>1</v>
      </c>
      <c r="H87" s="7">
        <f t="shared" si="7"/>
        <v>0</v>
      </c>
      <c r="I87" s="7">
        <f t="shared" si="7"/>
        <v>0</v>
      </c>
      <c r="J87" s="7">
        <f t="shared" si="7"/>
        <v>0</v>
      </c>
      <c r="K87" s="7">
        <f t="shared" si="7"/>
        <v>5</v>
      </c>
      <c r="L87" s="7">
        <f t="shared" si="7"/>
        <v>11</v>
      </c>
      <c r="M87" s="7">
        <f t="shared" si="7"/>
        <v>14</v>
      </c>
      <c r="N87" s="7">
        <f t="shared" si="7"/>
        <v>13</v>
      </c>
      <c r="O87" s="7">
        <f t="shared" si="7"/>
        <v>3</v>
      </c>
      <c r="P87" s="7">
        <f t="shared" si="7"/>
        <v>2</v>
      </c>
    </row>
    <row r="88" spans="1:16" ht="15.75" customHeight="1" x14ac:dyDescent="0.25">
      <c r="A88" s="8" t="s">
        <v>97</v>
      </c>
      <c r="B88" s="53">
        <v>5</v>
      </c>
      <c r="C88" s="53">
        <v>4</v>
      </c>
      <c r="D88" s="53">
        <v>4</v>
      </c>
      <c r="E88" s="53">
        <v>0</v>
      </c>
      <c r="F88" s="53">
        <v>4</v>
      </c>
      <c r="G88" s="53">
        <v>0</v>
      </c>
      <c r="H88" s="53">
        <v>0</v>
      </c>
      <c r="I88" s="53">
        <v>0</v>
      </c>
      <c r="J88" s="53">
        <v>0</v>
      </c>
      <c r="K88" s="53">
        <v>0</v>
      </c>
      <c r="L88" s="53">
        <v>3</v>
      </c>
      <c r="M88" s="53">
        <v>1</v>
      </c>
      <c r="N88" s="53">
        <v>0</v>
      </c>
      <c r="O88" s="53">
        <v>0</v>
      </c>
      <c r="P88" s="53">
        <v>0</v>
      </c>
    </row>
    <row r="89" spans="1:16" ht="15.75" customHeight="1" x14ac:dyDescent="0.25">
      <c r="A89" s="8" t="s">
        <v>98</v>
      </c>
      <c r="B89" s="53">
        <v>2</v>
      </c>
      <c r="C89" s="53">
        <v>2</v>
      </c>
      <c r="D89" s="53">
        <v>2</v>
      </c>
      <c r="E89" s="53">
        <v>0</v>
      </c>
      <c r="F89" s="53">
        <v>2</v>
      </c>
      <c r="G89" s="53">
        <v>0</v>
      </c>
      <c r="H89" s="53">
        <v>0</v>
      </c>
      <c r="I89" s="53">
        <v>0</v>
      </c>
      <c r="J89" s="53">
        <v>0</v>
      </c>
      <c r="K89" s="53">
        <v>0</v>
      </c>
      <c r="L89" s="53">
        <v>0</v>
      </c>
      <c r="M89" s="53">
        <v>1</v>
      </c>
      <c r="N89" s="53">
        <v>0</v>
      </c>
      <c r="O89" s="53">
        <v>1</v>
      </c>
      <c r="P89" s="53">
        <v>0</v>
      </c>
    </row>
    <row r="90" spans="1:16" ht="15.75" customHeight="1" x14ac:dyDescent="0.25">
      <c r="A90" s="8" t="s">
        <v>99</v>
      </c>
      <c r="B90" s="53">
        <v>4</v>
      </c>
      <c r="C90" s="53">
        <v>3</v>
      </c>
      <c r="D90" s="53">
        <v>3</v>
      </c>
      <c r="E90" s="53">
        <v>0</v>
      </c>
      <c r="F90" s="53">
        <v>3</v>
      </c>
      <c r="G90" s="53">
        <v>0</v>
      </c>
      <c r="H90" s="53">
        <v>0</v>
      </c>
      <c r="I90" s="53">
        <v>0</v>
      </c>
      <c r="J90" s="53">
        <v>0</v>
      </c>
      <c r="K90" s="53">
        <v>1</v>
      </c>
      <c r="L90" s="53">
        <v>1</v>
      </c>
      <c r="M90" s="53">
        <v>0</v>
      </c>
      <c r="N90" s="53">
        <v>1</v>
      </c>
      <c r="O90" s="53">
        <v>0</v>
      </c>
      <c r="P90" s="53">
        <v>2</v>
      </c>
    </row>
    <row r="91" spans="1:16" ht="15.75" customHeight="1" x14ac:dyDescent="0.25">
      <c r="A91" s="8" t="s">
        <v>100</v>
      </c>
      <c r="B91" s="53">
        <v>5</v>
      </c>
      <c r="C91" s="53">
        <v>4</v>
      </c>
      <c r="D91" s="53">
        <v>4</v>
      </c>
      <c r="E91" s="53">
        <v>0</v>
      </c>
      <c r="F91" s="53">
        <v>4</v>
      </c>
      <c r="G91" s="53">
        <v>0</v>
      </c>
      <c r="H91" s="53">
        <v>0</v>
      </c>
      <c r="I91" s="53">
        <v>0</v>
      </c>
      <c r="J91" s="53">
        <v>0</v>
      </c>
      <c r="K91" s="53">
        <v>0</v>
      </c>
      <c r="L91" s="53">
        <v>1</v>
      </c>
      <c r="M91" s="53">
        <v>2</v>
      </c>
      <c r="N91" s="53">
        <v>1</v>
      </c>
      <c r="O91" s="53">
        <v>0</v>
      </c>
      <c r="P91" s="53">
        <v>0</v>
      </c>
    </row>
    <row r="92" spans="1:16" ht="15.75" customHeight="1" x14ac:dyDescent="0.25">
      <c r="A92" s="8" t="s">
        <v>101</v>
      </c>
      <c r="B92" s="53">
        <v>5</v>
      </c>
      <c r="C92" s="53">
        <v>4</v>
      </c>
      <c r="D92" s="53">
        <v>4</v>
      </c>
      <c r="E92" s="53">
        <v>0</v>
      </c>
      <c r="F92" s="53">
        <v>4</v>
      </c>
      <c r="G92" s="53">
        <v>0</v>
      </c>
      <c r="H92" s="53">
        <v>0</v>
      </c>
      <c r="I92" s="53">
        <v>0</v>
      </c>
      <c r="J92" s="53">
        <v>0</v>
      </c>
      <c r="K92" s="53">
        <v>1</v>
      </c>
      <c r="L92" s="53">
        <v>0</v>
      </c>
      <c r="M92" s="53">
        <v>2</v>
      </c>
      <c r="N92" s="53">
        <v>0</v>
      </c>
      <c r="O92" s="53">
        <v>1</v>
      </c>
      <c r="P92" s="53">
        <v>0</v>
      </c>
    </row>
    <row r="93" spans="1:16" ht="15.75" customHeight="1" x14ac:dyDescent="0.25">
      <c r="A93" s="8" t="s">
        <v>102</v>
      </c>
      <c r="B93" s="53">
        <v>4</v>
      </c>
      <c r="C93" s="53">
        <v>3</v>
      </c>
      <c r="D93" s="53">
        <v>3</v>
      </c>
      <c r="E93" s="53">
        <v>0</v>
      </c>
      <c r="F93" s="53">
        <v>3</v>
      </c>
      <c r="G93" s="53">
        <v>0</v>
      </c>
      <c r="H93" s="53">
        <v>0</v>
      </c>
      <c r="I93" s="53">
        <v>0</v>
      </c>
      <c r="J93" s="53">
        <v>0</v>
      </c>
      <c r="K93" s="53">
        <v>0</v>
      </c>
      <c r="L93" s="53">
        <v>0</v>
      </c>
      <c r="M93" s="53">
        <v>2</v>
      </c>
      <c r="N93" s="53">
        <v>1</v>
      </c>
      <c r="O93" s="53">
        <v>0</v>
      </c>
      <c r="P93" s="53">
        <v>0</v>
      </c>
    </row>
    <row r="94" spans="1:16" ht="15.75" customHeight="1" x14ac:dyDescent="0.25">
      <c r="A94" s="8" t="s">
        <v>103</v>
      </c>
      <c r="B94" s="53">
        <v>36</v>
      </c>
      <c r="C94" s="53">
        <v>26</v>
      </c>
      <c r="D94" s="53">
        <v>25</v>
      </c>
      <c r="E94" s="53">
        <v>1</v>
      </c>
      <c r="F94" s="53">
        <v>25</v>
      </c>
      <c r="G94" s="53">
        <v>1</v>
      </c>
      <c r="H94" s="53">
        <v>0</v>
      </c>
      <c r="I94" s="53">
        <v>0</v>
      </c>
      <c r="J94" s="53">
        <v>0</v>
      </c>
      <c r="K94" s="53">
        <v>3</v>
      </c>
      <c r="L94" s="53">
        <v>6</v>
      </c>
      <c r="M94" s="53">
        <v>6</v>
      </c>
      <c r="N94" s="53">
        <v>10</v>
      </c>
      <c r="O94" s="53">
        <v>1</v>
      </c>
      <c r="P94" s="53">
        <v>0</v>
      </c>
    </row>
    <row r="95" spans="1:16" ht="15.75" customHeight="1" x14ac:dyDescent="0.25">
      <c r="A95" s="7" t="s">
        <v>104</v>
      </c>
      <c r="B95" s="7">
        <f>SUM(B96:B116)</f>
        <v>40</v>
      </c>
      <c r="C95" s="7">
        <f t="shared" ref="C95:P95" si="8">SUM(C96:C116)</f>
        <v>38</v>
      </c>
      <c r="D95" s="7">
        <f t="shared" si="8"/>
        <v>36</v>
      </c>
      <c r="E95" s="7">
        <f t="shared" si="8"/>
        <v>2</v>
      </c>
      <c r="F95" s="7">
        <f t="shared" si="8"/>
        <v>36</v>
      </c>
      <c r="G95" s="7">
        <f t="shared" si="8"/>
        <v>2</v>
      </c>
      <c r="H95" s="7">
        <f t="shared" si="8"/>
        <v>0</v>
      </c>
      <c r="I95" s="7">
        <f t="shared" si="8"/>
        <v>0</v>
      </c>
      <c r="J95" s="7">
        <f t="shared" si="8"/>
        <v>0</v>
      </c>
      <c r="K95" s="7">
        <f t="shared" si="8"/>
        <v>2</v>
      </c>
      <c r="L95" s="7">
        <f t="shared" si="8"/>
        <v>14</v>
      </c>
      <c r="M95" s="7">
        <f t="shared" si="8"/>
        <v>15</v>
      </c>
      <c r="N95" s="7">
        <f t="shared" si="8"/>
        <v>7</v>
      </c>
      <c r="O95" s="7">
        <f t="shared" si="8"/>
        <v>0</v>
      </c>
      <c r="P95" s="7">
        <f t="shared" si="8"/>
        <v>0</v>
      </c>
    </row>
    <row r="96" spans="1:16" ht="15.75" customHeight="1" x14ac:dyDescent="0.25">
      <c r="A96" s="8" t="s">
        <v>105</v>
      </c>
      <c r="B96" s="53">
        <v>1</v>
      </c>
      <c r="C96" s="53">
        <v>1</v>
      </c>
      <c r="D96" s="53">
        <v>1</v>
      </c>
      <c r="E96" s="53">
        <v>0</v>
      </c>
      <c r="F96" s="53">
        <v>1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1</v>
      </c>
      <c r="N96" s="53">
        <v>0</v>
      </c>
      <c r="O96" s="53">
        <v>0</v>
      </c>
      <c r="P96" s="53">
        <v>0</v>
      </c>
    </row>
    <row r="97" spans="1:16" ht="15.75" customHeight="1" x14ac:dyDescent="0.25">
      <c r="A97" s="8" t="s">
        <v>106</v>
      </c>
      <c r="B97" s="53">
        <v>3</v>
      </c>
      <c r="C97" s="53">
        <v>3</v>
      </c>
      <c r="D97" s="53">
        <v>3</v>
      </c>
      <c r="E97" s="53">
        <v>0</v>
      </c>
      <c r="F97" s="53">
        <v>3</v>
      </c>
      <c r="G97" s="53">
        <v>0</v>
      </c>
      <c r="H97" s="53">
        <v>0</v>
      </c>
      <c r="I97" s="53">
        <v>0</v>
      </c>
      <c r="J97" s="53">
        <v>0</v>
      </c>
      <c r="K97" s="53">
        <v>0</v>
      </c>
      <c r="L97" s="53">
        <v>1</v>
      </c>
      <c r="M97" s="53">
        <v>0</v>
      </c>
      <c r="N97" s="53">
        <v>2</v>
      </c>
      <c r="O97" s="53">
        <v>0</v>
      </c>
      <c r="P97" s="53">
        <v>0</v>
      </c>
    </row>
    <row r="98" spans="1:16" ht="15.75" customHeight="1" x14ac:dyDescent="0.25">
      <c r="A98" s="8" t="s">
        <v>107</v>
      </c>
      <c r="B98" s="53">
        <v>1</v>
      </c>
      <c r="C98" s="53">
        <v>1</v>
      </c>
      <c r="D98" s="53">
        <v>1</v>
      </c>
      <c r="E98" s="53">
        <v>0</v>
      </c>
      <c r="F98" s="53">
        <v>1</v>
      </c>
      <c r="G98" s="53">
        <v>0</v>
      </c>
      <c r="H98" s="53">
        <v>0</v>
      </c>
      <c r="I98" s="53">
        <v>0</v>
      </c>
      <c r="J98" s="53">
        <v>0</v>
      </c>
      <c r="K98" s="53">
        <v>0</v>
      </c>
      <c r="L98" s="53">
        <v>0</v>
      </c>
      <c r="M98" s="53">
        <v>1</v>
      </c>
      <c r="N98" s="53">
        <v>0</v>
      </c>
      <c r="O98" s="53">
        <v>0</v>
      </c>
      <c r="P98" s="53">
        <v>0</v>
      </c>
    </row>
    <row r="99" spans="1:16" ht="15.75" customHeight="1" x14ac:dyDescent="0.25">
      <c r="A99" s="8" t="s">
        <v>108</v>
      </c>
      <c r="B99" s="53">
        <v>1</v>
      </c>
      <c r="C99" s="53">
        <v>1</v>
      </c>
      <c r="D99" s="53">
        <v>1</v>
      </c>
      <c r="E99" s="53">
        <v>0</v>
      </c>
      <c r="F99" s="53">
        <v>1</v>
      </c>
      <c r="G99" s="53">
        <v>0</v>
      </c>
      <c r="H99" s="53">
        <v>0</v>
      </c>
      <c r="I99" s="53">
        <v>0</v>
      </c>
      <c r="J99" s="53">
        <v>0</v>
      </c>
      <c r="K99" s="53">
        <v>0</v>
      </c>
      <c r="L99" s="53">
        <v>1</v>
      </c>
      <c r="M99" s="53">
        <v>0</v>
      </c>
      <c r="N99" s="53">
        <v>0</v>
      </c>
      <c r="O99" s="53">
        <v>0</v>
      </c>
      <c r="P99" s="53">
        <v>0</v>
      </c>
    </row>
    <row r="100" spans="1:16" ht="15.75" customHeight="1" x14ac:dyDescent="0.25">
      <c r="A100" s="8" t="s">
        <v>109</v>
      </c>
      <c r="B100" s="53">
        <v>1</v>
      </c>
      <c r="C100" s="53">
        <v>1</v>
      </c>
      <c r="D100" s="53">
        <v>0</v>
      </c>
      <c r="E100" s="53">
        <v>1</v>
      </c>
      <c r="F100" s="53">
        <v>1</v>
      </c>
      <c r="G100" s="53">
        <v>0</v>
      </c>
      <c r="H100" s="53">
        <v>0</v>
      </c>
      <c r="I100" s="53">
        <v>0</v>
      </c>
      <c r="J100" s="53">
        <v>0</v>
      </c>
      <c r="K100" s="53">
        <v>0</v>
      </c>
      <c r="L100" s="53">
        <v>1</v>
      </c>
      <c r="M100" s="53">
        <v>0</v>
      </c>
      <c r="N100" s="53">
        <v>0</v>
      </c>
      <c r="O100" s="53">
        <v>0</v>
      </c>
      <c r="P100" s="53">
        <v>0</v>
      </c>
    </row>
    <row r="101" spans="1:16" ht="15.75" customHeight="1" x14ac:dyDescent="0.25">
      <c r="A101" s="8" t="s">
        <v>110</v>
      </c>
      <c r="B101" s="53">
        <v>1</v>
      </c>
      <c r="C101" s="53">
        <v>1</v>
      </c>
      <c r="D101" s="53">
        <v>1</v>
      </c>
      <c r="E101" s="53">
        <v>0</v>
      </c>
      <c r="F101" s="53">
        <v>1</v>
      </c>
      <c r="G101" s="53">
        <v>0</v>
      </c>
      <c r="H101" s="53">
        <v>0</v>
      </c>
      <c r="I101" s="53">
        <v>0</v>
      </c>
      <c r="J101" s="53">
        <v>0</v>
      </c>
      <c r="K101" s="53">
        <v>0</v>
      </c>
      <c r="L101" s="53">
        <v>0</v>
      </c>
      <c r="M101" s="53">
        <v>1</v>
      </c>
      <c r="N101" s="53">
        <v>0</v>
      </c>
      <c r="O101" s="53">
        <v>0</v>
      </c>
      <c r="P101" s="53">
        <v>0</v>
      </c>
    </row>
    <row r="102" spans="1:16" ht="15.75" customHeight="1" x14ac:dyDescent="0.25">
      <c r="A102" s="8" t="s">
        <v>111</v>
      </c>
      <c r="B102" s="53">
        <v>1</v>
      </c>
      <c r="C102" s="53">
        <v>1</v>
      </c>
      <c r="D102" s="53">
        <v>1</v>
      </c>
      <c r="E102" s="53">
        <v>0</v>
      </c>
      <c r="F102" s="53">
        <v>0</v>
      </c>
      <c r="G102" s="53">
        <v>1</v>
      </c>
      <c r="H102" s="53">
        <v>0</v>
      </c>
      <c r="I102" s="53">
        <v>0</v>
      </c>
      <c r="J102" s="53">
        <v>0</v>
      </c>
      <c r="K102" s="53">
        <v>0</v>
      </c>
      <c r="L102" s="53">
        <v>1</v>
      </c>
      <c r="M102" s="53">
        <v>0</v>
      </c>
      <c r="N102" s="53">
        <v>0</v>
      </c>
      <c r="O102" s="53">
        <v>0</v>
      </c>
      <c r="P102" s="53">
        <v>0</v>
      </c>
    </row>
    <row r="103" spans="1:16" ht="15.75" customHeight="1" x14ac:dyDescent="0.25">
      <c r="A103" s="8" t="s">
        <v>112</v>
      </c>
      <c r="B103" s="53">
        <v>1</v>
      </c>
      <c r="C103" s="53">
        <v>1</v>
      </c>
      <c r="D103" s="53">
        <v>1</v>
      </c>
      <c r="E103" s="53">
        <v>0</v>
      </c>
      <c r="F103" s="53">
        <v>1</v>
      </c>
      <c r="G103" s="53">
        <v>0</v>
      </c>
      <c r="H103" s="53">
        <v>0</v>
      </c>
      <c r="I103" s="53">
        <v>0</v>
      </c>
      <c r="J103" s="53">
        <v>0</v>
      </c>
      <c r="K103" s="53">
        <v>0</v>
      </c>
      <c r="L103" s="53">
        <v>1</v>
      </c>
      <c r="M103" s="53">
        <v>0</v>
      </c>
      <c r="N103" s="53">
        <v>0</v>
      </c>
      <c r="O103" s="53">
        <v>0</v>
      </c>
      <c r="P103" s="53">
        <v>0</v>
      </c>
    </row>
    <row r="104" spans="1:16" ht="15.75" customHeight="1" x14ac:dyDescent="0.25">
      <c r="A104" s="8" t="s">
        <v>113</v>
      </c>
      <c r="B104" s="53">
        <v>1</v>
      </c>
      <c r="C104" s="53">
        <v>1</v>
      </c>
      <c r="D104" s="53">
        <v>1</v>
      </c>
      <c r="E104" s="53">
        <v>0</v>
      </c>
      <c r="F104" s="53">
        <v>1</v>
      </c>
      <c r="G104" s="53">
        <v>0</v>
      </c>
      <c r="H104" s="53">
        <v>0</v>
      </c>
      <c r="I104" s="53">
        <v>0</v>
      </c>
      <c r="J104" s="53">
        <v>0</v>
      </c>
      <c r="K104" s="53">
        <v>1</v>
      </c>
      <c r="L104" s="53">
        <v>0</v>
      </c>
      <c r="M104" s="53">
        <v>0</v>
      </c>
      <c r="N104" s="53">
        <v>0</v>
      </c>
      <c r="O104" s="53">
        <v>0</v>
      </c>
      <c r="P104" s="53">
        <v>0</v>
      </c>
    </row>
    <row r="105" spans="1:16" ht="15.75" customHeight="1" x14ac:dyDescent="0.25">
      <c r="A105" s="8" t="s">
        <v>114</v>
      </c>
      <c r="B105" s="53">
        <v>1</v>
      </c>
      <c r="C105" s="53">
        <v>1</v>
      </c>
      <c r="D105" s="53">
        <v>1</v>
      </c>
      <c r="E105" s="53">
        <v>0</v>
      </c>
      <c r="F105" s="53">
        <v>1</v>
      </c>
      <c r="G105" s="53">
        <v>0</v>
      </c>
      <c r="H105" s="53">
        <v>0</v>
      </c>
      <c r="I105" s="53">
        <v>0</v>
      </c>
      <c r="J105" s="53">
        <v>0</v>
      </c>
      <c r="K105" s="53">
        <v>0</v>
      </c>
      <c r="L105" s="53">
        <v>1</v>
      </c>
      <c r="M105" s="53">
        <v>0</v>
      </c>
      <c r="N105" s="53">
        <v>0</v>
      </c>
      <c r="O105" s="53">
        <v>0</v>
      </c>
      <c r="P105" s="53">
        <v>0</v>
      </c>
    </row>
    <row r="106" spans="1:16" ht="15.75" customHeight="1" x14ac:dyDescent="0.25">
      <c r="A106" s="8" t="s">
        <v>115</v>
      </c>
      <c r="B106" s="53">
        <v>1</v>
      </c>
      <c r="C106" s="53">
        <v>1</v>
      </c>
      <c r="D106" s="53">
        <v>1</v>
      </c>
      <c r="E106" s="53">
        <v>0</v>
      </c>
      <c r="F106" s="53">
        <v>1</v>
      </c>
      <c r="G106" s="53">
        <v>0</v>
      </c>
      <c r="H106" s="53">
        <v>0</v>
      </c>
      <c r="I106" s="53">
        <v>0</v>
      </c>
      <c r="J106" s="53">
        <v>0</v>
      </c>
      <c r="K106" s="53">
        <v>0</v>
      </c>
      <c r="L106" s="53">
        <v>1</v>
      </c>
      <c r="M106" s="53">
        <v>0</v>
      </c>
      <c r="N106" s="53">
        <v>0</v>
      </c>
      <c r="O106" s="53">
        <v>0</v>
      </c>
      <c r="P106" s="53">
        <v>0</v>
      </c>
    </row>
    <row r="107" spans="1:16" ht="15.75" customHeight="1" x14ac:dyDescent="0.25">
      <c r="A107" s="8" t="s">
        <v>116</v>
      </c>
      <c r="B107" s="53">
        <v>1</v>
      </c>
      <c r="C107" s="53">
        <v>1</v>
      </c>
      <c r="D107" s="53">
        <v>1</v>
      </c>
      <c r="E107" s="53">
        <v>0</v>
      </c>
      <c r="F107" s="53">
        <v>1</v>
      </c>
      <c r="G107" s="53">
        <v>0</v>
      </c>
      <c r="H107" s="53">
        <v>0</v>
      </c>
      <c r="I107" s="53">
        <v>0</v>
      </c>
      <c r="J107" s="53">
        <v>0</v>
      </c>
      <c r="K107" s="53">
        <v>0</v>
      </c>
      <c r="L107" s="53">
        <v>0</v>
      </c>
      <c r="M107" s="53">
        <v>1</v>
      </c>
      <c r="N107" s="53">
        <v>0</v>
      </c>
      <c r="O107" s="53">
        <v>0</v>
      </c>
      <c r="P107" s="53">
        <v>0</v>
      </c>
    </row>
    <row r="108" spans="1:16" ht="15.75" customHeight="1" x14ac:dyDescent="0.25">
      <c r="A108" s="8" t="s">
        <v>117</v>
      </c>
      <c r="B108" s="53">
        <v>1</v>
      </c>
      <c r="C108" s="53">
        <v>1</v>
      </c>
      <c r="D108" s="53">
        <v>1</v>
      </c>
      <c r="E108" s="53">
        <v>0</v>
      </c>
      <c r="F108" s="53">
        <v>1</v>
      </c>
      <c r="G108" s="53">
        <v>0</v>
      </c>
      <c r="H108" s="53">
        <v>0</v>
      </c>
      <c r="I108" s="53">
        <v>0</v>
      </c>
      <c r="J108" s="53">
        <v>0</v>
      </c>
      <c r="K108" s="53">
        <v>0</v>
      </c>
      <c r="L108" s="53">
        <v>0</v>
      </c>
      <c r="M108" s="53">
        <v>1</v>
      </c>
      <c r="N108" s="53">
        <v>0</v>
      </c>
      <c r="O108" s="53">
        <v>0</v>
      </c>
      <c r="P108" s="53">
        <v>0</v>
      </c>
    </row>
    <row r="109" spans="1:16" ht="15.75" customHeight="1" x14ac:dyDescent="0.25">
      <c r="A109" s="8" t="s">
        <v>118</v>
      </c>
      <c r="B109" s="53">
        <v>1</v>
      </c>
      <c r="C109" s="53">
        <v>1</v>
      </c>
      <c r="D109" s="53">
        <v>1</v>
      </c>
      <c r="E109" s="53">
        <v>0</v>
      </c>
      <c r="F109" s="53">
        <v>1</v>
      </c>
      <c r="G109" s="53">
        <v>0</v>
      </c>
      <c r="H109" s="53">
        <v>0</v>
      </c>
      <c r="I109" s="53">
        <v>0</v>
      </c>
      <c r="J109" s="53">
        <v>0</v>
      </c>
      <c r="K109" s="53">
        <v>0</v>
      </c>
      <c r="L109" s="53">
        <v>0</v>
      </c>
      <c r="M109" s="53">
        <v>0</v>
      </c>
      <c r="N109" s="53">
        <v>1</v>
      </c>
      <c r="O109" s="53">
        <v>0</v>
      </c>
      <c r="P109" s="53">
        <v>0</v>
      </c>
    </row>
    <row r="110" spans="1:16" ht="15.75" customHeight="1" x14ac:dyDescent="0.25">
      <c r="A110" s="8" t="s">
        <v>119</v>
      </c>
      <c r="B110" s="53">
        <v>18</v>
      </c>
      <c r="C110" s="53">
        <v>16</v>
      </c>
      <c r="D110" s="53">
        <v>15</v>
      </c>
      <c r="E110" s="53">
        <v>1</v>
      </c>
      <c r="F110" s="53">
        <v>15</v>
      </c>
      <c r="G110" s="53">
        <v>1</v>
      </c>
      <c r="H110" s="53">
        <v>0</v>
      </c>
      <c r="I110" s="53">
        <v>0</v>
      </c>
      <c r="J110" s="53">
        <v>0</v>
      </c>
      <c r="K110" s="53">
        <v>1</v>
      </c>
      <c r="L110" s="53">
        <v>5</v>
      </c>
      <c r="M110" s="53">
        <v>7</v>
      </c>
      <c r="N110" s="53">
        <v>3</v>
      </c>
      <c r="O110" s="53">
        <v>0</v>
      </c>
      <c r="P110" s="53">
        <v>0</v>
      </c>
    </row>
    <row r="111" spans="1:16" ht="15.75" customHeight="1" x14ac:dyDescent="0.25">
      <c r="A111" s="8" t="s">
        <v>120</v>
      </c>
      <c r="B111" s="53">
        <v>1</v>
      </c>
      <c r="C111" s="53">
        <v>1</v>
      </c>
      <c r="D111" s="53">
        <v>1</v>
      </c>
      <c r="E111" s="53">
        <v>0</v>
      </c>
      <c r="F111" s="53">
        <v>1</v>
      </c>
      <c r="G111" s="53">
        <v>0</v>
      </c>
      <c r="H111" s="53">
        <v>0</v>
      </c>
      <c r="I111" s="53">
        <v>0</v>
      </c>
      <c r="J111" s="53">
        <v>0</v>
      </c>
      <c r="K111" s="53">
        <v>0</v>
      </c>
      <c r="L111" s="53">
        <v>0</v>
      </c>
      <c r="M111" s="53">
        <v>1</v>
      </c>
      <c r="N111" s="53">
        <v>0</v>
      </c>
      <c r="O111" s="53">
        <v>0</v>
      </c>
      <c r="P111" s="53">
        <v>0</v>
      </c>
    </row>
    <row r="112" spans="1:16" ht="15.75" customHeight="1" x14ac:dyDescent="0.25">
      <c r="A112" s="8" t="s">
        <v>121</v>
      </c>
      <c r="B112" s="53">
        <v>1</v>
      </c>
      <c r="C112" s="53">
        <v>1</v>
      </c>
      <c r="D112" s="53">
        <v>1</v>
      </c>
      <c r="E112" s="53">
        <v>0</v>
      </c>
      <c r="F112" s="53">
        <v>1</v>
      </c>
      <c r="G112" s="53">
        <v>0</v>
      </c>
      <c r="H112" s="53">
        <v>0</v>
      </c>
      <c r="I112" s="53">
        <v>0</v>
      </c>
      <c r="J112" s="53">
        <v>0</v>
      </c>
      <c r="K112" s="53">
        <v>0</v>
      </c>
      <c r="L112" s="53">
        <v>0</v>
      </c>
      <c r="M112" s="53">
        <v>1</v>
      </c>
      <c r="N112" s="53">
        <v>0</v>
      </c>
      <c r="O112" s="53">
        <v>0</v>
      </c>
      <c r="P112" s="53">
        <v>0</v>
      </c>
    </row>
    <row r="113" spans="1:16" ht="15.75" customHeight="1" x14ac:dyDescent="0.25">
      <c r="A113" s="8" t="s">
        <v>122</v>
      </c>
      <c r="B113" s="53">
        <v>1</v>
      </c>
      <c r="C113" s="53">
        <v>1</v>
      </c>
      <c r="D113" s="53">
        <v>1</v>
      </c>
      <c r="E113" s="53">
        <v>0</v>
      </c>
      <c r="F113" s="53">
        <v>1</v>
      </c>
      <c r="G113" s="53">
        <v>0</v>
      </c>
      <c r="H113" s="53">
        <v>0</v>
      </c>
      <c r="I113" s="53">
        <v>0</v>
      </c>
      <c r="J113" s="53">
        <v>0</v>
      </c>
      <c r="K113" s="53">
        <v>0</v>
      </c>
      <c r="L113" s="53">
        <v>0</v>
      </c>
      <c r="M113" s="53">
        <v>0</v>
      </c>
      <c r="N113" s="53">
        <v>1</v>
      </c>
      <c r="O113" s="53">
        <v>0</v>
      </c>
      <c r="P113" s="53">
        <v>0</v>
      </c>
    </row>
    <row r="114" spans="1:16" ht="15.75" customHeight="1" x14ac:dyDescent="0.25">
      <c r="A114" s="8" t="s">
        <v>123</v>
      </c>
      <c r="B114" s="53">
        <v>1</v>
      </c>
      <c r="C114" s="53">
        <v>1</v>
      </c>
      <c r="D114" s="53">
        <v>1</v>
      </c>
      <c r="E114" s="53">
        <v>0</v>
      </c>
      <c r="F114" s="53">
        <v>1</v>
      </c>
      <c r="G114" s="53">
        <v>0</v>
      </c>
      <c r="H114" s="53">
        <v>0</v>
      </c>
      <c r="I114" s="53">
        <v>0</v>
      </c>
      <c r="J114" s="53">
        <v>0</v>
      </c>
      <c r="K114" s="53">
        <v>0</v>
      </c>
      <c r="L114" s="53">
        <v>1</v>
      </c>
      <c r="M114" s="53">
        <v>0</v>
      </c>
      <c r="N114" s="53">
        <v>0</v>
      </c>
      <c r="O114" s="53">
        <v>0</v>
      </c>
      <c r="P114" s="53">
        <v>0</v>
      </c>
    </row>
    <row r="115" spans="1:16" ht="15.75" customHeight="1" x14ac:dyDescent="0.25">
      <c r="A115" s="8" t="s">
        <v>124</v>
      </c>
      <c r="B115" s="53">
        <v>1</v>
      </c>
      <c r="C115" s="53">
        <v>1</v>
      </c>
      <c r="D115" s="53">
        <v>1</v>
      </c>
      <c r="E115" s="53">
        <v>0</v>
      </c>
      <c r="F115" s="53">
        <v>1</v>
      </c>
      <c r="G115" s="53">
        <v>0</v>
      </c>
      <c r="H115" s="53">
        <v>0</v>
      </c>
      <c r="I115" s="53">
        <v>0</v>
      </c>
      <c r="J115" s="53">
        <v>0</v>
      </c>
      <c r="K115" s="53">
        <v>0</v>
      </c>
      <c r="L115" s="53">
        <v>1</v>
      </c>
      <c r="M115" s="53">
        <v>0</v>
      </c>
      <c r="N115" s="53">
        <v>0</v>
      </c>
      <c r="O115" s="53">
        <v>0</v>
      </c>
      <c r="P115" s="53">
        <v>0</v>
      </c>
    </row>
    <row r="116" spans="1:16" ht="15.75" customHeight="1" x14ac:dyDescent="0.25">
      <c r="A116" s="8" t="s">
        <v>125</v>
      </c>
      <c r="B116" s="53">
        <v>1</v>
      </c>
      <c r="C116" s="53">
        <v>1</v>
      </c>
      <c r="D116" s="53">
        <v>1</v>
      </c>
      <c r="E116" s="53">
        <v>0</v>
      </c>
      <c r="F116" s="53">
        <v>1</v>
      </c>
      <c r="G116" s="53">
        <v>0</v>
      </c>
      <c r="H116" s="53">
        <v>0</v>
      </c>
      <c r="I116" s="53">
        <v>0</v>
      </c>
      <c r="J116" s="53">
        <v>0</v>
      </c>
      <c r="K116" s="53">
        <v>0</v>
      </c>
      <c r="L116" s="53">
        <v>0</v>
      </c>
      <c r="M116" s="53">
        <v>1</v>
      </c>
      <c r="N116" s="53">
        <v>0</v>
      </c>
      <c r="O116" s="53">
        <v>0</v>
      </c>
      <c r="P116" s="53">
        <v>0</v>
      </c>
    </row>
    <row r="117" spans="1:16" ht="15.75" customHeight="1" x14ac:dyDescent="0.25">
      <c r="A117" s="7" t="s">
        <v>126</v>
      </c>
      <c r="B117" s="7">
        <f>SUM(B118:B148)</f>
        <v>62</v>
      </c>
      <c r="C117" s="7">
        <f t="shared" ref="C117:P117" si="9">SUM(C118:C148)</f>
        <v>52</v>
      </c>
      <c r="D117" s="7">
        <f t="shared" si="9"/>
        <v>43</v>
      </c>
      <c r="E117" s="7">
        <f t="shared" si="9"/>
        <v>9</v>
      </c>
      <c r="F117" s="7">
        <f t="shared" si="9"/>
        <v>51</v>
      </c>
      <c r="G117" s="7">
        <f t="shared" si="9"/>
        <v>1</v>
      </c>
      <c r="H117" s="7">
        <f t="shared" si="9"/>
        <v>0</v>
      </c>
      <c r="I117" s="7">
        <f t="shared" si="9"/>
        <v>0</v>
      </c>
      <c r="J117" s="7">
        <f t="shared" si="9"/>
        <v>5</v>
      </c>
      <c r="K117" s="7">
        <f t="shared" si="9"/>
        <v>4</v>
      </c>
      <c r="L117" s="7">
        <f t="shared" si="9"/>
        <v>7</v>
      </c>
      <c r="M117" s="7">
        <f t="shared" si="9"/>
        <v>25</v>
      </c>
      <c r="N117" s="7">
        <f t="shared" si="9"/>
        <v>8</v>
      </c>
      <c r="O117" s="7">
        <f t="shared" si="9"/>
        <v>3</v>
      </c>
      <c r="P117" s="7">
        <f t="shared" si="9"/>
        <v>4</v>
      </c>
    </row>
    <row r="118" spans="1:16" ht="15.75" customHeight="1" x14ac:dyDescent="0.25">
      <c r="A118" s="8" t="s">
        <v>127</v>
      </c>
      <c r="B118" s="53">
        <v>2</v>
      </c>
      <c r="C118" s="53">
        <v>1</v>
      </c>
      <c r="D118" s="53">
        <v>0</v>
      </c>
      <c r="E118" s="53">
        <v>1</v>
      </c>
      <c r="F118" s="53">
        <v>1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3">
        <v>0</v>
      </c>
      <c r="M118" s="53">
        <v>1</v>
      </c>
      <c r="N118" s="53">
        <v>0</v>
      </c>
      <c r="O118" s="53">
        <v>0</v>
      </c>
      <c r="P118" s="53">
        <v>0</v>
      </c>
    </row>
    <row r="119" spans="1:16" ht="15.75" customHeight="1" x14ac:dyDescent="0.25">
      <c r="A119" s="8" t="s">
        <v>128</v>
      </c>
      <c r="B119" s="53">
        <v>1</v>
      </c>
      <c r="C119" s="53">
        <v>1</v>
      </c>
      <c r="D119" s="53">
        <v>0</v>
      </c>
      <c r="E119" s="53">
        <v>1</v>
      </c>
      <c r="F119" s="53">
        <v>1</v>
      </c>
      <c r="G119" s="53">
        <v>0</v>
      </c>
      <c r="H119" s="53">
        <v>0</v>
      </c>
      <c r="I119" s="53">
        <v>0</v>
      </c>
      <c r="J119" s="53">
        <v>0</v>
      </c>
      <c r="K119" s="53">
        <v>0</v>
      </c>
      <c r="L119" s="53">
        <v>0</v>
      </c>
      <c r="M119" s="53">
        <v>1</v>
      </c>
      <c r="N119" s="53">
        <v>0</v>
      </c>
      <c r="O119" s="53">
        <v>0</v>
      </c>
      <c r="P119" s="53">
        <v>0</v>
      </c>
    </row>
    <row r="120" spans="1:16" ht="15.75" customHeight="1" x14ac:dyDescent="0.25">
      <c r="A120" s="8" t="s">
        <v>129</v>
      </c>
      <c r="B120" s="53">
        <v>1</v>
      </c>
      <c r="C120" s="53">
        <v>1</v>
      </c>
      <c r="D120" s="53">
        <v>1</v>
      </c>
      <c r="E120" s="53">
        <v>0</v>
      </c>
      <c r="F120" s="53">
        <v>1</v>
      </c>
      <c r="G120" s="53">
        <v>0</v>
      </c>
      <c r="H120" s="53">
        <v>0</v>
      </c>
      <c r="I120" s="53">
        <v>0</v>
      </c>
      <c r="J120" s="53">
        <v>0</v>
      </c>
      <c r="K120" s="53">
        <v>0</v>
      </c>
      <c r="L120" s="53">
        <v>0</v>
      </c>
      <c r="M120" s="53">
        <v>0</v>
      </c>
      <c r="N120" s="53">
        <v>0</v>
      </c>
      <c r="O120" s="53">
        <v>1</v>
      </c>
      <c r="P120" s="53">
        <v>0</v>
      </c>
    </row>
    <row r="121" spans="1:16" ht="15.75" customHeight="1" x14ac:dyDescent="0.25">
      <c r="A121" s="8" t="s">
        <v>130</v>
      </c>
      <c r="B121" s="53">
        <v>4</v>
      </c>
      <c r="C121" s="53">
        <v>3</v>
      </c>
      <c r="D121" s="53">
        <v>3</v>
      </c>
      <c r="E121" s="53">
        <v>0</v>
      </c>
      <c r="F121" s="53">
        <v>3</v>
      </c>
      <c r="G121" s="53">
        <v>0</v>
      </c>
      <c r="H121" s="53">
        <v>0</v>
      </c>
      <c r="I121" s="53">
        <v>0</v>
      </c>
      <c r="J121" s="53">
        <v>1</v>
      </c>
      <c r="K121" s="53">
        <v>0</v>
      </c>
      <c r="L121" s="53">
        <v>0</v>
      </c>
      <c r="M121" s="53">
        <v>2</v>
      </c>
      <c r="N121" s="53">
        <v>0</v>
      </c>
      <c r="O121" s="53">
        <v>0</v>
      </c>
      <c r="P121" s="53">
        <v>0</v>
      </c>
    </row>
    <row r="122" spans="1:16" ht="15.75" customHeight="1" x14ac:dyDescent="0.25">
      <c r="A122" s="8" t="s">
        <v>131</v>
      </c>
      <c r="B122" s="53">
        <v>1</v>
      </c>
      <c r="C122" s="53">
        <v>1</v>
      </c>
      <c r="D122" s="53">
        <v>0</v>
      </c>
      <c r="E122" s="53">
        <v>1</v>
      </c>
      <c r="F122" s="53">
        <v>1</v>
      </c>
      <c r="G122" s="53">
        <v>0</v>
      </c>
      <c r="H122" s="53">
        <v>0</v>
      </c>
      <c r="I122" s="53">
        <v>0</v>
      </c>
      <c r="J122" s="53">
        <v>0</v>
      </c>
      <c r="K122" s="53">
        <v>0</v>
      </c>
      <c r="L122" s="53">
        <v>0</v>
      </c>
      <c r="M122" s="53">
        <v>1</v>
      </c>
      <c r="N122" s="53">
        <v>0</v>
      </c>
      <c r="O122" s="53">
        <v>0</v>
      </c>
      <c r="P122" s="53">
        <v>0</v>
      </c>
    </row>
    <row r="123" spans="1:16" ht="15.75" customHeight="1" x14ac:dyDescent="0.25">
      <c r="A123" s="8" t="s">
        <v>132</v>
      </c>
      <c r="B123" s="53">
        <v>1</v>
      </c>
      <c r="C123" s="53">
        <v>1</v>
      </c>
      <c r="D123" s="53">
        <v>0</v>
      </c>
      <c r="E123" s="53">
        <v>1</v>
      </c>
      <c r="F123" s="53">
        <v>1</v>
      </c>
      <c r="G123" s="53">
        <v>0</v>
      </c>
      <c r="H123" s="53">
        <v>0</v>
      </c>
      <c r="I123" s="53">
        <v>0</v>
      </c>
      <c r="J123" s="53">
        <v>0</v>
      </c>
      <c r="K123" s="53">
        <v>0</v>
      </c>
      <c r="L123" s="53">
        <v>0</v>
      </c>
      <c r="M123" s="53">
        <v>1</v>
      </c>
      <c r="N123" s="53">
        <v>0</v>
      </c>
      <c r="O123" s="53">
        <v>0</v>
      </c>
      <c r="P123" s="53">
        <v>0</v>
      </c>
    </row>
    <row r="124" spans="1:16" ht="15.75" customHeight="1" x14ac:dyDescent="0.25">
      <c r="A124" s="8" t="s">
        <v>133</v>
      </c>
      <c r="B124" s="53">
        <v>3</v>
      </c>
      <c r="C124" s="53">
        <v>2</v>
      </c>
      <c r="D124" s="53">
        <v>2</v>
      </c>
      <c r="E124" s="53">
        <v>0</v>
      </c>
      <c r="F124" s="53">
        <v>2</v>
      </c>
      <c r="G124" s="53">
        <v>0</v>
      </c>
      <c r="H124" s="53">
        <v>0</v>
      </c>
      <c r="I124" s="53">
        <v>0</v>
      </c>
      <c r="J124" s="53">
        <v>0</v>
      </c>
      <c r="K124" s="53">
        <v>0</v>
      </c>
      <c r="L124" s="53">
        <v>0</v>
      </c>
      <c r="M124" s="53">
        <v>2</v>
      </c>
      <c r="N124" s="53">
        <v>0</v>
      </c>
      <c r="O124" s="53">
        <v>0</v>
      </c>
      <c r="P124" s="53">
        <v>0</v>
      </c>
    </row>
    <row r="125" spans="1:16" ht="15.75" customHeight="1" x14ac:dyDescent="0.25">
      <c r="A125" s="8" t="s">
        <v>134</v>
      </c>
      <c r="B125" s="53">
        <v>1</v>
      </c>
      <c r="C125" s="53">
        <v>1</v>
      </c>
      <c r="D125" s="53">
        <v>1</v>
      </c>
      <c r="E125" s="53">
        <v>0</v>
      </c>
      <c r="F125" s="53">
        <v>1</v>
      </c>
      <c r="G125" s="53">
        <v>0</v>
      </c>
      <c r="H125" s="53">
        <v>0</v>
      </c>
      <c r="I125" s="53">
        <v>0</v>
      </c>
      <c r="J125" s="53">
        <v>0</v>
      </c>
      <c r="K125" s="53">
        <v>0</v>
      </c>
      <c r="L125" s="53">
        <v>0</v>
      </c>
      <c r="M125" s="53">
        <v>0</v>
      </c>
      <c r="N125" s="53">
        <v>1</v>
      </c>
      <c r="O125" s="53">
        <v>0</v>
      </c>
      <c r="P125" s="53">
        <v>1</v>
      </c>
    </row>
    <row r="126" spans="1:16" ht="15.75" customHeight="1" x14ac:dyDescent="0.25">
      <c r="A126" s="8" t="s">
        <v>135</v>
      </c>
      <c r="B126" s="53">
        <v>1</v>
      </c>
      <c r="C126" s="53">
        <v>1</v>
      </c>
      <c r="D126" s="53">
        <v>1</v>
      </c>
      <c r="E126" s="53">
        <v>0</v>
      </c>
      <c r="F126" s="53">
        <v>1</v>
      </c>
      <c r="G126" s="53">
        <v>0</v>
      </c>
      <c r="H126" s="53">
        <v>0</v>
      </c>
      <c r="I126" s="53">
        <v>0</v>
      </c>
      <c r="J126" s="53">
        <v>0</v>
      </c>
      <c r="K126" s="53">
        <v>0</v>
      </c>
      <c r="L126" s="53">
        <v>0</v>
      </c>
      <c r="M126" s="53">
        <v>1</v>
      </c>
      <c r="N126" s="53">
        <v>0</v>
      </c>
      <c r="O126" s="53">
        <v>0</v>
      </c>
      <c r="P126" s="53">
        <v>0</v>
      </c>
    </row>
    <row r="127" spans="1:16" ht="15.75" customHeight="1" x14ac:dyDescent="0.25">
      <c r="A127" s="8" t="s">
        <v>136</v>
      </c>
      <c r="B127" s="53">
        <v>1</v>
      </c>
      <c r="C127" s="53">
        <v>1</v>
      </c>
      <c r="D127" s="53">
        <v>1</v>
      </c>
      <c r="E127" s="53">
        <v>0</v>
      </c>
      <c r="F127" s="53">
        <v>1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1</v>
      </c>
      <c r="O127" s="53">
        <v>0</v>
      </c>
      <c r="P127" s="53">
        <v>0</v>
      </c>
    </row>
    <row r="128" spans="1:16" ht="15.75" customHeight="1" x14ac:dyDescent="0.25">
      <c r="A128" s="8" t="s">
        <v>137</v>
      </c>
      <c r="B128" s="53">
        <v>1</v>
      </c>
      <c r="C128" s="53">
        <v>1</v>
      </c>
      <c r="D128" s="53">
        <v>0</v>
      </c>
      <c r="E128" s="53">
        <v>1</v>
      </c>
      <c r="F128" s="53">
        <v>1</v>
      </c>
      <c r="G128" s="53">
        <v>0</v>
      </c>
      <c r="H128" s="53">
        <v>0</v>
      </c>
      <c r="I128" s="53">
        <v>0</v>
      </c>
      <c r="J128" s="53">
        <v>0</v>
      </c>
      <c r="K128" s="53">
        <v>0</v>
      </c>
      <c r="L128" s="53">
        <v>0</v>
      </c>
      <c r="M128" s="53">
        <v>0</v>
      </c>
      <c r="N128" s="53">
        <v>1</v>
      </c>
      <c r="O128" s="53">
        <v>0</v>
      </c>
      <c r="P128" s="53">
        <v>0</v>
      </c>
    </row>
    <row r="129" spans="1:16" ht="15.75" customHeight="1" x14ac:dyDescent="0.25">
      <c r="A129" s="8" t="s">
        <v>138</v>
      </c>
      <c r="B129" s="53">
        <v>1</v>
      </c>
      <c r="C129" s="53">
        <v>1</v>
      </c>
      <c r="D129" s="53">
        <v>1</v>
      </c>
      <c r="E129" s="53">
        <v>0</v>
      </c>
      <c r="F129" s="53">
        <v>1</v>
      </c>
      <c r="G129" s="53">
        <v>0</v>
      </c>
      <c r="H129" s="53">
        <v>0</v>
      </c>
      <c r="I129" s="53">
        <v>0</v>
      </c>
      <c r="J129" s="53">
        <v>0</v>
      </c>
      <c r="K129" s="53">
        <v>0</v>
      </c>
      <c r="L129" s="53">
        <v>0</v>
      </c>
      <c r="M129" s="53">
        <v>1</v>
      </c>
      <c r="N129" s="53">
        <v>0</v>
      </c>
      <c r="O129" s="53">
        <v>0</v>
      </c>
      <c r="P129" s="53">
        <v>0</v>
      </c>
    </row>
    <row r="130" spans="1:16" ht="15.75" customHeight="1" x14ac:dyDescent="0.25">
      <c r="A130" s="8" t="s">
        <v>139</v>
      </c>
      <c r="B130" s="53">
        <v>1</v>
      </c>
      <c r="C130" s="53">
        <v>1</v>
      </c>
      <c r="D130" s="53">
        <v>1</v>
      </c>
      <c r="E130" s="53">
        <v>0</v>
      </c>
      <c r="F130" s="53">
        <v>1</v>
      </c>
      <c r="G130" s="53">
        <v>0</v>
      </c>
      <c r="H130" s="53">
        <v>0</v>
      </c>
      <c r="I130" s="53">
        <v>0</v>
      </c>
      <c r="J130" s="53">
        <v>0</v>
      </c>
      <c r="K130" s="53">
        <v>0</v>
      </c>
      <c r="L130" s="53">
        <v>0</v>
      </c>
      <c r="M130" s="53">
        <v>0</v>
      </c>
      <c r="N130" s="53">
        <v>1</v>
      </c>
      <c r="O130" s="53">
        <v>0</v>
      </c>
      <c r="P130" s="53">
        <v>0</v>
      </c>
    </row>
    <row r="131" spans="1:16" ht="15.75" customHeight="1" x14ac:dyDescent="0.25">
      <c r="A131" s="8" t="s">
        <v>140</v>
      </c>
      <c r="B131" s="53">
        <v>1</v>
      </c>
      <c r="C131" s="53">
        <v>1</v>
      </c>
      <c r="D131" s="53">
        <v>1</v>
      </c>
      <c r="E131" s="53">
        <v>0</v>
      </c>
      <c r="F131" s="53">
        <v>1</v>
      </c>
      <c r="G131" s="53">
        <v>0</v>
      </c>
      <c r="H131" s="53">
        <v>0</v>
      </c>
      <c r="I131" s="53">
        <v>0</v>
      </c>
      <c r="J131" s="53">
        <v>0</v>
      </c>
      <c r="K131" s="53">
        <v>0</v>
      </c>
      <c r="L131" s="53">
        <v>1</v>
      </c>
      <c r="M131" s="53">
        <v>0</v>
      </c>
      <c r="N131" s="53">
        <v>0</v>
      </c>
      <c r="O131" s="53">
        <v>0</v>
      </c>
      <c r="P131" s="53">
        <v>0</v>
      </c>
    </row>
    <row r="132" spans="1:16" ht="15.75" customHeight="1" x14ac:dyDescent="0.25">
      <c r="A132" s="8" t="s">
        <v>141</v>
      </c>
      <c r="B132" s="53">
        <v>1</v>
      </c>
      <c r="C132" s="53">
        <v>1</v>
      </c>
      <c r="D132" s="53">
        <v>1</v>
      </c>
      <c r="E132" s="53">
        <v>0</v>
      </c>
      <c r="F132" s="53">
        <v>1</v>
      </c>
      <c r="G132" s="53">
        <v>0</v>
      </c>
      <c r="H132" s="53">
        <v>0</v>
      </c>
      <c r="I132" s="53">
        <v>0</v>
      </c>
      <c r="J132" s="53">
        <v>0</v>
      </c>
      <c r="K132" s="53">
        <v>0</v>
      </c>
      <c r="L132" s="53">
        <v>0</v>
      </c>
      <c r="M132" s="53">
        <v>0</v>
      </c>
      <c r="N132" s="53">
        <v>0</v>
      </c>
      <c r="O132" s="53">
        <v>1</v>
      </c>
      <c r="P132" s="53">
        <v>0</v>
      </c>
    </row>
    <row r="133" spans="1:16" ht="15.75" customHeight="1" x14ac:dyDescent="0.25">
      <c r="A133" s="8" t="s">
        <v>142</v>
      </c>
      <c r="B133" s="53">
        <v>1</v>
      </c>
      <c r="C133" s="53">
        <v>1</v>
      </c>
      <c r="D133" s="53">
        <v>0</v>
      </c>
      <c r="E133" s="53">
        <v>1</v>
      </c>
      <c r="F133" s="53">
        <v>1</v>
      </c>
      <c r="G133" s="53">
        <v>0</v>
      </c>
      <c r="H133" s="53">
        <v>0</v>
      </c>
      <c r="I133" s="53">
        <v>0</v>
      </c>
      <c r="J133" s="53">
        <v>0</v>
      </c>
      <c r="K133" s="53">
        <v>0</v>
      </c>
      <c r="L133" s="53">
        <v>0</v>
      </c>
      <c r="M133" s="53">
        <v>1</v>
      </c>
      <c r="N133" s="53">
        <v>0</v>
      </c>
      <c r="O133" s="53">
        <v>0</v>
      </c>
      <c r="P133" s="53">
        <v>0</v>
      </c>
    </row>
    <row r="134" spans="1:16" ht="15.75" customHeight="1" x14ac:dyDescent="0.25">
      <c r="A134" s="8" t="s">
        <v>143</v>
      </c>
      <c r="B134" s="53">
        <v>2</v>
      </c>
      <c r="C134" s="53">
        <v>1</v>
      </c>
      <c r="D134" s="53">
        <v>1</v>
      </c>
      <c r="E134" s="53">
        <v>0</v>
      </c>
      <c r="F134" s="53">
        <v>1</v>
      </c>
      <c r="G134" s="53">
        <v>0</v>
      </c>
      <c r="H134" s="53">
        <v>0</v>
      </c>
      <c r="I134" s="53">
        <v>0</v>
      </c>
      <c r="J134" s="53">
        <v>0</v>
      </c>
      <c r="K134" s="53">
        <v>0</v>
      </c>
      <c r="L134" s="53">
        <v>0</v>
      </c>
      <c r="M134" s="53">
        <v>1</v>
      </c>
      <c r="N134" s="53">
        <v>0</v>
      </c>
      <c r="O134" s="53">
        <v>0</v>
      </c>
      <c r="P134" s="53">
        <v>0</v>
      </c>
    </row>
    <row r="135" spans="1:16" ht="15.75" customHeight="1" x14ac:dyDescent="0.25">
      <c r="A135" s="8" t="s">
        <v>144</v>
      </c>
      <c r="B135" s="53">
        <v>1</v>
      </c>
      <c r="C135" s="53">
        <v>1</v>
      </c>
      <c r="D135" s="53">
        <v>1</v>
      </c>
      <c r="E135" s="53">
        <v>0</v>
      </c>
      <c r="F135" s="53">
        <v>1</v>
      </c>
      <c r="G135" s="53">
        <v>0</v>
      </c>
      <c r="H135" s="53">
        <v>0</v>
      </c>
      <c r="I135" s="53">
        <v>0</v>
      </c>
      <c r="J135" s="53">
        <v>0</v>
      </c>
      <c r="K135" s="53">
        <v>0</v>
      </c>
      <c r="L135" s="53">
        <v>0</v>
      </c>
      <c r="M135" s="53">
        <v>0</v>
      </c>
      <c r="N135" s="53">
        <v>1</v>
      </c>
      <c r="O135" s="53">
        <v>0</v>
      </c>
      <c r="P135" s="53">
        <v>2</v>
      </c>
    </row>
    <row r="136" spans="1:16" ht="15.75" customHeight="1" x14ac:dyDescent="0.25">
      <c r="A136" s="8" t="s">
        <v>145</v>
      </c>
      <c r="B136" s="53">
        <v>1</v>
      </c>
      <c r="C136" s="53">
        <v>1</v>
      </c>
      <c r="D136" s="53">
        <v>1</v>
      </c>
      <c r="E136" s="53">
        <v>0</v>
      </c>
      <c r="F136" s="53">
        <v>1</v>
      </c>
      <c r="G136" s="53">
        <v>0</v>
      </c>
      <c r="H136" s="53">
        <v>0</v>
      </c>
      <c r="I136" s="53">
        <v>0</v>
      </c>
      <c r="J136" s="53">
        <v>0</v>
      </c>
      <c r="K136" s="53">
        <v>1</v>
      </c>
      <c r="L136" s="53">
        <v>0</v>
      </c>
      <c r="M136" s="53">
        <v>0</v>
      </c>
      <c r="N136" s="53">
        <v>0</v>
      </c>
      <c r="O136" s="53">
        <v>0</v>
      </c>
      <c r="P136" s="53">
        <v>0</v>
      </c>
    </row>
    <row r="137" spans="1:16" ht="15.75" customHeight="1" x14ac:dyDescent="0.25">
      <c r="A137" s="8" t="s">
        <v>146</v>
      </c>
      <c r="B137" s="53">
        <v>1</v>
      </c>
      <c r="C137" s="53">
        <v>1</v>
      </c>
      <c r="D137" s="53">
        <v>1</v>
      </c>
      <c r="E137" s="53">
        <v>0</v>
      </c>
      <c r="F137" s="53">
        <v>1</v>
      </c>
      <c r="G137" s="53">
        <v>0</v>
      </c>
      <c r="H137" s="53">
        <v>0</v>
      </c>
      <c r="I137" s="53">
        <v>0</v>
      </c>
      <c r="J137" s="53">
        <v>0</v>
      </c>
      <c r="K137" s="53">
        <v>0</v>
      </c>
      <c r="L137" s="53">
        <v>0</v>
      </c>
      <c r="M137" s="53">
        <v>1</v>
      </c>
      <c r="N137" s="53">
        <v>0</v>
      </c>
      <c r="O137" s="53">
        <v>0</v>
      </c>
      <c r="P137" s="53">
        <v>1</v>
      </c>
    </row>
    <row r="138" spans="1:16" ht="15.75" customHeight="1" x14ac:dyDescent="0.25">
      <c r="A138" s="8" t="s">
        <v>147</v>
      </c>
      <c r="B138" s="53">
        <v>2</v>
      </c>
      <c r="C138" s="53">
        <v>2</v>
      </c>
      <c r="D138" s="53">
        <v>0</v>
      </c>
      <c r="E138" s="53">
        <v>2</v>
      </c>
      <c r="F138" s="53">
        <v>2</v>
      </c>
      <c r="G138" s="53">
        <v>0</v>
      </c>
      <c r="H138" s="53">
        <v>0</v>
      </c>
      <c r="I138" s="53">
        <v>0</v>
      </c>
      <c r="J138" s="53">
        <v>0</v>
      </c>
      <c r="K138" s="53">
        <v>0</v>
      </c>
      <c r="L138" s="53">
        <v>0</v>
      </c>
      <c r="M138" s="53">
        <v>2</v>
      </c>
      <c r="N138" s="53">
        <v>0</v>
      </c>
      <c r="O138" s="53">
        <v>0</v>
      </c>
      <c r="P138" s="53">
        <v>0</v>
      </c>
    </row>
    <row r="139" spans="1:16" ht="15.75" customHeight="1" x14ac:dyDescent="0.25">
      <c r="A139" s="8" t="s">
        <v>148</v>
      </c>
      <c r="B139" s="53">
        <v>1</v>
      </c>
      <c r="C139" s="53">
        <v>1</v>
      </c>
      <c r="D139" s="53">
        <v>1</v>
      </c>
      <c r="E139" s="53">
        <v>0</v>
      </c>
      <c r="F139" s="53">
        <v>1</v>
      </c>
      <c r="G139" s="53">
        <v>0</v>
      </c>
      <c r="H139" s="53">
        <v>0</v>
      </c>
      <c r="I139" s="53">
        <v>0</v>
      </c>
      <c r="J139" s="53">
        <v>0</v>
      </c>
      <c r="K139" s="53">
        <v>0</v>
      </c>
      <c r="L139" s="53">
        <v>0</v>
      </c>
      <c r="M139" s="53">
        <v>1</v>
      </c>
      <c r="N139" s="53">
        <v>0</v>
      </c>
      <c r="O139" s="53">
        <v>0</v>
      </c>
      <c r="P139" s="53">
        <v>0</v>
      </c>
    </row>
    <row r="140" spans="1:16" ht="15.75" customHeight="1" x14ac:dyDescent="0.25">
      <c r="A140" s="8" t="s">
        <v>149</v>
      </c>
      <c r="B140" s="53">
        <v>4</v>
      </c>
      <c r="C140" s="53">
        <v>3</v>
      </c>
      <c r="D140" s="53">
        <v>3</v>
      </c>
      <c r="E140" s="53">
        <v>0</v>
      </c>
      <c r="F140" s="53">
        <v>3</v>
      </c>
      <c r="G140" s="53">
        <v>0</v>
      </c>
      <c r="H140" s="53">
        <v>0</v>
      </c>
      <c r="I140" s="53">
        <v>0</v>
      </c>
      <c r="J140" s="53">
        <v>0</v>
      </c>
      <c r="K140" s="53">
        <v>0</v>
      </c>
      <c r="L140" s="53">
        <v>2</v>
      </c>
      <c r="M140" s="53">
        <v>1</v>
      </c>
      <c r="N140" s="53">
        <v>0</v>
      </c>
      <c r="O140" s="53">
        <v>0</v>
      </c>
      <c r="P140" s="53">
        <v>0</v>
      </c>
    </row>
    <row r="141" spans="1:16" ht="15.75" customHeight="1" x14ac:dyDescent="0.25">
      <c r="A141" s="8" t="s">
        <v>150</v>
      </c>
      <c r="B141" s="53">
        <v>2</v>
      </c>
      <c r="C141" s="53">
        <v>2</v>
      </c>
      <c r="D141" s="53">
        <v>2</v>
      </c>
      <c r="E141" s="53">
        <v>0</v>
      </c>
      <c r="F141" s="53">
        <v>2</v>
      </c>
      <c r="G141" s="53">
        <v>0</v>
      </c>
      <c r="H141" s="53">
        <v>0</v>
      </c>
      <c r="I141" s="53">
        <v>0</v>
      </c>
      <c r="J141" s="53">
        <v>0</v>
      </c>
      <c r="K141" s="53">
        <v>0</v>
      </c>
      <c r="L141" s="53">
        <v>0</v>
      </c>
      <c r="M141" s="53">
        <v>0</v>
      </c>
      <c r="N141" s="53">
        <v>2</v>
      </c>
      <c r="O141" s="53">
        <v>0</v>
      </c>
      <c r="P141" s="53">
        <v>0</v>
      </c>
    </row>
    <row r="142" spans="1:16" ht="15.75" customHeight="1" x14ac:dyDescent="0.25">
      <c r="A142" s="8" t="s">
        <v>151</v>
      </c>
      <c r="B142" s="53">
        <v>1</v>
      </c>
      <c r="C142" s="53">
        <v>1</v>
      </c>
      <c r="D142" s="53">
        <v>0</v>
      </c>
      <c r="E142" s="53">
        <v>1</v>
      </c>
      <c r="F142" s="53">
        <v>1</v>
      </c>
      <c r="G142" s="53">
        <v>0</v>
      </c>
      <c r="H142" s="53">
        <v>0</v>
      </c>
      <c r="I142" s="53">
        <v>0</v>
      </c>
      <c r="J142" s="53">
        <v>0</v>
      </c>
      <c r="K142" s="53">
        <v>0</v>
      </c>
      <c r="L142" s="53">
        <v>1</v>
      </c>
      <c r="M142" s="53">
        <v>0</v>
      </c>
      <c r="N142" s="53">
        <v>0</v>
      </c>
      <c r="O142" s="53">
        <v>0</v>
      </c>
      <c r="P142" s="53">
        <v>0</v>
      </c>
    </row>
    <row r="143" spans="1:16" ht="15.75" customHeight="1" x14ac:dyDescent="0.25">
      <c r="A143" s="8" t="s">
        <v>152</v>
      </c>
      <c r="B143" s="53">
        <v>17</v>
      </c>
      <c r="C143" s="53">
        <v>13</v>
      </c>
      <c r="D143" s="53">
        <v>13</v>
      </c>
      <c r="E143" s="53">
        <v>0</v>
      </c>
      <c r="F143" s="53">
        <v>12</v>
      </c>
      <c r="G143" s="53">
        <v>1</v>
      </c>
      <c r="H143" s="53">
        <v>0</v>
      </c>
      <c r="I143" s="53">
        <v>0</v>
      </c>
      <c r="J143" s="53">
        <v>4</v>
      </c>
      <c r="K143" s="53">
        <v>2</v>
      </c>
      <c r="L143" s="53">
        <v>3</v>
      </c>
      <c r="M143" s="53">
        <v>3</v>
      </c>
      <c r="N143" s="53">
        <v>0</v>
      </c>
      <c r="O143" s="53">
        <v>1</v>
      </c>
      <c r="P143" s="53">
        <v>0</v>
      </c>
    </row>
    <row r="144" spans="1:16" ht="15.75" customHeight="1" x14ac:dyDescent="0.25">
      <c r="A144" s="8" t="s">
        <v>153</v>
      </c>
      <c r="B144" s="53">
        <v>4</v>
      </c>
      <c r="C144" s="53">
        <v>3</v>
      </c>
      <c r="D144" s="53">
        <v>3</v>
      </c>
      <c r="E144" s="53">
        <v>0</v>
      </c>
      <c r="F144" s="53">
        <v>3</v>
      </c>
      <c r="G144" s="53">
        <v>0</v>
      </c>
      <c r="H144" s="53">
        <v>0</v>
      </c>
      <c r="I144" s="53">
        <v>0</v>
      </c>
      <c r="J144" s="53">
        <v>0</v>
      </c>
      <c r="K144" s="53">
        <v>0</v>
      </c>
      <c r="L144" s="53">
        <v>0</v>
      </c>
      <c r="M144" s="53">
        <v>2</v>
      </c>
      <c r="N144" s="53">
        <v>1</v>
      </c>
      <c r="O144" s="53">
        <v>0</v>
      </c>
      <c r="P144" s="53">
        <v>0</v>
      </c>
    </row>
    <row r="145" spans="1:16" ht="15.75" customHeight="1" x14ac:dyDescent="0.25">
      <c r="A145" s="8" t="s">
        <v>154</v>
      </c>
      <c r="B145" s="53">
        <v>1</v>
      </c>
      <c r="C145" s="53">
        <v>1</v>
      </c>
      <c r="D145" s="53">
        <v>1</v>
      </c>
      <c r="E145" s="53">
        <v>0</v>
      </c>
      <c r="F145" s="53">
        <v>1</v>
      </c>
      <c r="G145" s="53">
        <v>0</v>
      </c>
      <c r="H145" s="53">
        <v>0</v>
      </c>
      <c r="I145" s="53">
        <v>0</v>
      </c>
      <c r="J145" s="53">
        <v>0</v>
      </c>
      <c r="K145" s="53">
        <v>1</v>
      </c>
      <c r="L145" s="53">
        <v>0</v>
      </c>
      <c r="M145" s="53">
        <v>0</v>
      </c>
      <c r="N145" s="53">
        <v>0</v>
      </c>
      <c r="O145" s="53">
        <v>0</v>
      </c>
      <c r="P145" s="53">
        <v>0</v>
      </c>
    </row>
    <row r="146" spans="1:16" ht="15.75" customHeight="1" x14ac:dyDescent="0.25">
      <c r="A146" s="8" t="s">
        <v>155</v>
      </c>
      <c r="B146" s="53">
        <v>1</v>
      </c>
      <c r="C146" s="53">
        <v>1</v>
      </c>
      <c r="D146" s="53">
        <v>1</v>
      </c>
      <c r="E146" s="53">
        <v>0</v>
      </c>
      <c r="F146" s="53">
        <v>1</v>
      </c>
      <c r="G146" s="53">
        <v>0</v>
      </c>
      <c r="H146" s="53">
        <v>0</v>
      </c>
      <c r="I146" s="53">
        <v>0</v>
      </c>
      <c r="J146" s="53">
        <v>0</v>
      </c>
      <c r="K146" s="53">
        <v>0</v>
      </c>
      <c r="L146" s="53">
        <v>0</v>
      </c>
      <c r="M146" s="53">
        <v>1</v>
      </c>
      <c r="N146" s="53">
        <v>0</v>
      </c>
      <c r="O146" s="53">
        <v>0</v>
      </c>
      <c r="P146" s="53">
        <v>0</v>
      </c>
    </row>
    <row r="147" spans="1:16" ht="15.75" customHeight="1" x14ac:dyDescent="0.25">
      <c r="A147" s="8" t="s">
        <v>156</v>
      </c>
      <c r="B147" s="53">
        <v>1</v>
      </c>
      <c r="C147" s="53">
        <v>1</v>
      </c>
      <c r="D147" s="53">
        <v>1</v>
      </c>
      <c r="E147" s="53">
        <v>0</v>
      </c>
      <c r="F147" s="53">
        <v>1</v>
      </c>
      <c r="G147" s="53">
        <v>0</v>
      </c>
      <c r="H147" s="53">
        <v>0</v>
      </c>
      <c r="I147" s="53">
        <v>0</v>
      </c>
      <c r="J147" s="53">
        <v>0</v>
      </c>
      <c r="K147" s="53">
        <v>0</v>
      </c>
      <c r="L147" s="53">
        <v>0</v>
      </c>
      <c r="M147" s="53">
        <v>1</v>
      </c>
      <c r="N147" s="53">
        <v>0</v>
      </c>
      <c r="O147" s="53">
        <v>0</v>
      </c>
      <c r="P147" s="53">
        <v>0</v>
      </c>
    </row>
    <row r="148" spans="1:16" ht="15.75" customHeight="1" x14ac:dyDescent="0.25">
      <c r="A148" s="8" t="s">
        <v>157</v>
      </c>
      <c r="B148" s="53">
        <v>1</v>
      </c>
      <c r="C148" s="53">
        <v>1</v>
      </c>
      <c r="D148" s="53">
        <v>1</v>
      </c>
      <c r="E148" s="53">
        <v>0</v>
      </c>
      <c r="F148" s="53">
        <v>1</v>
      </c>
      <c r="G148" s="53">
        <v>0</v>
      </c>
      <c r="H148" s="53">
        <v>0</v>
      </c>
      <c r="I148" s="53">
        <v>0</v>
      </c>
      <c r="J148" s="53">
        <v>0</v>
      </c>
      <c r="K148" s="53">
        <v>0</v>
      </c>
      <c r="L148" s="53">
        <v>0</v>
      </c>
      <c r="M148" s="53">
        <v>1</v>
      </c>
      <c r="N148" s="53">
        <v>0</v>
      </c>
      <c r="O148" s="53">
        <v>0</v>
      </c>
      <c r="P148" s="53">
        <v>0</v>
      </c>
    </row>
    <row r="149" spans="1:16" ht="15.75" customHeight="1" x14ac:dyDescent="0.25">
      <c r="A149" s="7" t="s">
        <v>158</v>
      </c>
      <c r="B149" s="7">
        <f>SUM(B150:B154)</f>
        <v>42</v>
      </c>
      <c r="C149" s="7">
        <f t="shared" ref="C149:P149" si="10">SUM(C150:C154)</f>
        <v>31</v>
      </c>
      <c r="D149" s="7">
        <f t="shared" si="10"/>
        <v>29</v>
      </c>
      <c r="E149" s="7">
        <f t="shared" si="10"/>
        <v>2</v>
      </c>
      <c r="F149" s="7">
        <f t="shared" si="10"/>
        <v>30</v>
      </c>
      <c r="G149" s="7">
        <f t="shared" si="10"/>
        <v>1</v>
      </c>
      <c r="H149" s="7">
        <f t="shared" si="10"/>
        <v>0</v>
      </c>
      <c r="I149" s="7">
        <f t="shared" si="10"/>
        <v>0</v>
      </c>
      <c r="J149" s="7">
        <f t="shared" si="10"/>
        <v>2</v>
      </c>
      <c r="K149" s="7">
        <f t="shared" si="10"/>
        <v>9</v>
      </c>
      <c r="L149" s="7">
        <f t="shared" si="10"/>
        <v>9</v>
      </c>
      <c r="M149" s="7">
        <f t="shared" si="10"/>
        <v>2</v>
      </c>
      <c r="N149" s="7">
        <f t="shared" si="10"/>
        <v>6</v>
      </c>
      <c r="O149" s="7">
        <f t="shared" si="10"/>
        <v>3</v>
      </c>
      <c r="P149" s="7">
        <f t="shared" si="10"/>
        <v>2</v>
      </c>
    </row>
    <row r="150" spans="1:16" ht="15.75" customHeight="1" x14ac:dyDescent="0.25">
      <c r="A150" s="8" t="s">
        <v>159</v>
      </c>
      <c r="B150" s="53">
        <v>3</v>
      </c>
      <c r="C150" s="53">
        <v>3</v>
      </c>
      <c r="D150" s="53">
        <v>3</v>
      </c>
      <c r="E150" s="53">
        <v>0</v>
      </c>
      <c r="F150" s="53">
        <v>3</v>
      </c>
      <c r="G150" s="53">
        <v>0</v>
      </c>
      <c r="H150" s="53">
        <v>0</v>
      </c>
      <c r="I150" s="53">
        <v>0</v>
      </c>
      <c r="J150" s="53">
        <v>1</v>
      </c>
      <c r="K150" s="53">
        <v>0</v>
      </c>
      <c r="L150" s="53">
        <v>2</v>
      </c>
      <c r="M150" s="53">
        <v>0</v>
      </c>
      <c r="N150" s="53">
        <v>0</v>
      </c>
      <c r="O150" s="53">
        <v>0</v>
      </c>
      <c r="P150" s="53">
        <v>0</v>
      </c>
    </row>
    <row r="151" spans="1:16" ht="15.75" customHeight="1" x14ac:dyDescent="0.25">
      <c r="A151" s="8" t="s">
        <v>160</v>
      </c>
      <c r="B151" s="53">
        <v>24</v>
      </c>
      <c r="C151" s="53">
        <v>16</v>
      </c>
      <c r="D151" s="53">
        <v>14</v>
      </c>
      <c r="E151" s="53">
        <v>2</v>
      </c>
      <c r="F151" s="53">
        <v>15</v>
      </c>
      <c r="G151" s="53">
        <v>1</v>
      </c>
      <c r="H151" s="53">
        <v>0</v>
      </c>
      <c r="I151" s="53">
        <v>0</v>
      </c>
      <c r="J151" s="53">
        <v>1</v>
      </c>
      <c r="K151" s="53">
        <v>5</v>
      </c>
      <c r="L151" s="53">
        <v>3</v>
      </c>
      <c r="M151" s="53">
        <v>1</v>
      </c>
      <c r="N151" s="53">
        <v>4</v>
      </c>
      <c r="O151" s="53">
        <v>2</v>
      </c>
      <c r="P151" s="53">
        <v>0</v>
      </c>
    </row>
    <row r="152" spans="1:16" ht="15.75" customHeight="1" x14ac:dyDescent="0.25">
      <c r="A152" s="8" t="s">
        <v>161</v>
      </c>
      <c r="B152" s="53">
        <v>5</v>
      </c>
      <c r="C152" s="53">
        <v>4</v>
      </c>
      <c r="D152" s="53">
        <v>4</v>
      </c>
      <c r="E152" s="53">
        <v>0</v>
      </c>
      <c r="F152" s="53">
        <v>4</v>
      </c>
      <c r="G152" s="53">
        <v>0</v>
      </c>
      <c r="H152" s="53">
        <v>0</v>
      </c>
      <c r="I152" s="53">
        <v>0</v>
      </c>
      <c r="J152" s="53">
        <v>0</v>
      </c>
      <c r="K152" s="53">
        <v>2</v>
      </c>
      <c r="L152" s="53">
        <v>1</v>
      </c>
      <c r="M152" s="53">
        <v>0</v>
      </c>
      <c r="N152" s="53">
        <v>0</v>
      </c>
      <c r="O152" s="53">
        <v>1</v>
      </c>
      <c r="P152" s="53">
        <v>0</v>
      </c>
    </row>
    <row r="153" spans="1:16" ht="15.75" customHeight="1" x14ac:dyDescent="0.25">
      <c r="A153" s="8" t="s">
        <v>162</v>
      </c>
      <c r="B153" s="53">
        <v>3</v>
      </c>
      <c r="C153" s="53">
        <v>3</v>
      </c>
      <c r="D153" s="53">
        <v>3</v>
      </c>
      <c r="E153" s="53">
        <v>0</v>
      </c>
      <c r="F153" s="53">
        <v>3</v>
      </c>
      <c r="G153" s="53">
        <v>0</v>
      </c>
      <c r="H153" s="53">
        <v>0</v>
      </c>
      <c r="I153" s="53">
        <v>0</v>
      </c>
      <c r="J153" s="53">
        <v>0</v>
      </c>
      <c r="K153" s="53">
        <v>0</v>
      </c>
      <c r="L153" s="53">
        <v>2</v>
      </c>
      <c r="M153" s="53">
        <v>0</v>
      </c>
      <c r="N153" s="53">
        <v>1</v>
      </c>
      <c r="O153" s="53">
        <v>0</v>
      </c>
      <c r="P153" s="53">
        <v>0</v>
      </c>
    </row>
    <row r="154" spans="1:16" ht="15.75" customHeight="1" x14ac:dyDescent="0.25">
      <c r="A154" s="8" t="s">
        <v>163</v>
      </c>
      <c r="B154" s="53">
        <v>7</v>
      </c>
      <c r="C154" s="53">
        <v>5</v>
      </c>
      <c r="D154" s="53">
        <v>5</v>
      </c>
      <c r="E154" s="53">
        <v>0</v>
      </c>
      <c r="F154" s="53">
        <v>5</v>
      </c>
      <c r="G154" s="53">
        <v>0</v>
      </c>
      <c r="H154" s="53">
        <v>0</v>
      </c>
      <c r="I154" s="53">
        <v>0</v>
      </c>
      <c r="J154" s="53">
        <v>0</v>
      </c>
      <c r="K154" s="53">
        <v>2</v>
      </c>
      <c r="L154" s="53">
        <v>1</v>
      </c>
      <c r="M154" s="53">
        <v>1</v>
      </c>
      <c r="N154" s="53">
        <v>1</v>
      </c>
      <c r="O154" s="53">
        <v>0</v>
      </c>
      <c r="P154" s="53">
        <v>2</v>
      </c>
    </row>
    <row r="155" spans="1:16" ht="15.75" customHeight="1" x14ac:dyDescent="0.25">
      <c r="A155" s="7" t="s">
        <v>164</v>
      </c>
      <c r="B155" s="7">
        <f>SUM(B156:B168)</f>
        <v>24</v>
      </c>
      <c r="C155" s="7">
        <f t="shared" ref="C155:P155" si="11">SUM(C156:C168)</f>
        <v>16</v>
      </c>
      <c r="D155" s="7">
        <f t="shared" si="11"/>
        <v>12</v>
      </c>
      <c r="E155" s="7">
        <f t="shared" si="11"/>
        <v>4</v>
      </c>
      <c r="F155" s="7">
        <f t="shared" si="11"/>
        <v>16</v>
      </c>
      <c r="G155" s="7">
        <f t="shared" si="11"/>
        <v>0</v>
      </c>
      <c r="H155" s="7">
        <f t="shared" si="11"/>
        <v>0</v>
      </c>
      <c r="I155" s="7">
        <f t="shared" si="11"/>
        <v>0</v>
      </c>
      <c r="J155" s="7">
        <f t="shared" si="11"/>
        <v>0</v>
      </c>
      <c r="K155" s="7">
        <f t="shared" si="11"/>
        <v>3</v>
      </c>
      <c r="L155" s="7">
        <f t="shared" si="11"/>
        <v>1</v>
      </c>
      <c r="M155" s="7">
        <f t="shared" si="11"/>
        <v>4</v>
      </c>
      <c r="N155" s="7">
        <f t="shared" si="11"/>
        <v>7</v>
      </c>
      <c r="O155" s="7">
        <f t="shared" si="11"/>
        <v>1</v>
      </c>
      <c r="P155" s="7">
        <f t="shared" si="11"/>
        <v>6</v>
      </c>
    </row>
    <row r="156" spans="1:16" ht="15.75" customHeight="1" x14ac:dyDescent="0.25">
      <c r="A156" s="8" t="s">
        <v>165</v>
      </c>
      <c r="B156" s="53">
        <v>2</v>
      </c>
      <c r="C156" s="53">
        <v>1</v>
      </c>
      <c r="D156" s="53">
        <v>1</v>
      </c>
      <c r="E156" s="53">
        <v>0</v>
      </c>
      <c r="F156" s="53">
        <v>1</v>
      </c>
      <c r="G156" s="53">
        <v>0</v>
      </c>
      <c r="H156" s="53">
        <v>0</v>
      </c>
      <c r="I156" s="53">
        <v>0</v>
      </c>
      <c r="J156" s="53">
        <v>0</v>
      </c>
      <c r="K156" s="53">
        <v>0</v>
      </c>
      <c r="L156" s="53">
        <v>0</v>
      </c>
      <c r="M156" s="53">
        <v>1</v>
      </c>
      <c r="N156" s="53">
        <v>0</v>
      </c>
      <c r="O156" s="53">
        <v>0</v>
      </c>
      <c r="P156" s="53">
        <v>0</v>
      </c>
    </row>
    <row r="157" spans="1:16" ht="15.75" customHeight="1" x14ac:dyDescent="0.25">
      <c r="A157" s="8" t="s">
        <v>166</v>
      </c>
      <c r="B157" s="53">
        <v>1</v>
      </c>
      <c r="C157" s="53">
        <v>1</v>
      </c>
      <c r="D157" s="53">
        <v>1</v>
      </c>
      <c r="E157" s="53">
        <v>0</v>
      </c>
      <c r="F157" s="53">
        <v>1</v>
      </c>
      <c r="G157" s="53">
        <v>0</v>
      </c>
      <c r="H157" s="53">
        <v>0</v>
      </c>
      <c r="I157" s="53">
        <v>0</v>
      </c>
      <c r="J157" s="53">
        <v>0</v>
      </c>
      <c r="K157" s="53">
        <v>1</v>
      </c>
      <c r="L157" s="53">
        <v>0</v>
      </c>
      <c r="M157" s="53">
        <v>0</v>
      </c>
      <c r="N157" s="53">
        <v>0</v>
      </c>
      <c r="O157" s="53">
        <v>0</v>
      </c>
      <c r="P157" s="53">
        <v>1</v>
      </c>
    </row>
    <row r="158" spans="1:16" ht="15.75" customHeight="1" x14ac:dyDescent="0.25">
      <c r="A158" s="8" t="s">
        <v>167</v>
      </c>
      <c r="B158" s="53">
        <v>2</v>
      </c>
      <c r="C158" s="53">
        <v>2</v>
      </c>
      <c r="D158" s="53">
        <v>1</v>
      </c>
      <c r="E158" s="53">
        <v>1</v>
      </c>
      <c r="F158" s="53">
        <v>2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2</v>
      </c>
      <c r="N158" s="53">
        <v>0</v>
      </c>
      <c r="O158" s="53">
        <v>0</v>
      </c>
      <c r="P158" s="53">
        <v>0</v>
      </c>
    </row>
    <row r="159" spans="1:16" ht="15.75" customHeight="1" x14ac:dyDescent="0.25">
      <c r="A159" s="8" t="s">
        <v>168</v>
      </c>
      <c r="B159" s="53">
        <v>1</v>
      </c>
      <c r="C159" s="53">
        <v>1</v>
      </c>
      <c r="D159" s="53">
        <v>1</v>
      </c>
      <c r="E159" s="53">
        <v>0</v>
      </c>
      <c r="F159" s="53">
        <v>1</v>
      </c>
      <c r="G159" s="53">
        <v>0</v>
      </c>
      <c r="H159" s="53">
        <v>0</v>
      </c>
      <c r="I159" s="53">
        <v>0</v>
      </c>
      <c r="J159" s="53">
        <v>0</v>
      </c>
      <c r="K159" s="53">
        <v>0</v>
      </c>
      <c r="L159" s="53">
        <v>0</v>
      </c>
      <c r="M159" s="53">
        <v>0</v>
      </c>
      <c r="N159" s="53">
        <v>1</v>
      </c>
      <c r="O159" s="53">
        <v>0</v>
      </c>
      <c r="P159" s="53">
        <v>0</v>
      </c>
    </row>
    <row r="160" spans="1:16" ht="15.75" customHeight="1" x14ac:dyDescent="0.25">
      <c r="A160" s="8" t="s">
        <v>169</v>
      </c>
      <c r="B160" s="53">
        <v>2</v>
      </c>
      <c r="C160" s="53">
        <v>1</v>
      </c>
      <c r="D160" s="53">
        <v>1</v>
      </c>
      <c r="E160" s="53">
        <v>0</v>
      </c>
      <c r="F160" s="53">
        <v>1</v>
      </c>
      <c r="G160" s="53">
        <v>0</v>
      </c>
      <c r="H160" s="53">
        <v>0</v>
      </c>
      <c r="I160" s="53">
        <v>0</v>
      </c>
      <c r="J160" s="53">
        <v>0</v>
      </c>
      <c r="K160" s="53">
        <v>0</v>
      </c>
      <c r="L160" s="53">
        <v>0</v>
      </c>
      <c r="M160" s="53">
        <v>0</v>
      </c>
      <c r="N160" s="53">
        <v>1</v>
      </c>
      <c r="O160" s="53">
        <v>0</v>
      </c>
      <c r="P160" s="53">
        <v>1</v>
      </c>
    </row>
    <row r="161" spans="1:16" ht="15.75" customHeight="1" x14ac:dyDescent="0.25">
      <c r="A161" s="8" t="s">
        <v>170</v>
      </c>
      <c r="B161" s="53">
        <v>1</v>
      </c>
      <c r="C161" s="53">
        <v>1</v>
      </c>
      <c r="D161" s="53">
        <v>1</v>
      </c>
      <c r="E161" s="53">
        <v>0</v>
      </c>
      <c r="F161" s="53">
        <v>1</v>
      </c>
      <c r="G161" s="53">
        <v>0</v>
      </c>
      <c r="H161" s="53">
        <v>0</v>
      </c>
      <c r="I161" s="53">
        <v>0</v>
      </c>
      <c r="J161" s="53">
        <v>0</v>
      </c>
      <c r="K161" s="53">
        <v>0</v>
      </c>
      <c r="L161" s="53">
        <v>0</v>
      </c>
      <c r="M161" s="53">
        <v>0</v>
      </c>
      <c r="N161" s="53">
        <v>1</v>
      </c>
      <c r="O161" s="53">
        <v>0</v>
      </c>
      <c r="P161" s="53">
        <v>2</v>
      </c>
    </row>
    <row r="162" spans="1:16" ht="15.75" customHeight="1" x14ac:dyDescent="0.25">
      <c r="A162" s="8" t="s">
        <v>171</v>
      </c>
      <c r="B162" s="53">
        <v>5</v>
      </c>
      <c r="C162" s="53">
        <v>3</v>
      </c>
      <c r="D162" s="53">
        <v>2</v>
      </c>
      <c r="E162" s="53">
        <v>1</v>
      </c>
      <c r="F162" s="53">
        <v>3</v>
      </c>
      <c r="G162" s="53">
        <v>0</v>
      </c>
      <c r="H162" s="53">
        <v>0</v>
      </c>
      <c r="I162" s="53">
        <v>0</v>
      </c>
      <c r="J162" s="53">
        <v>0</v>
      </c>
      <c r="K162" s="53">
        <v>1</v>
      </c>
      <c r="L162" s="53">
        <v>0</v>
      </c>
      <c r="M162" s="53">
        <v>1</v>
      </c>
      <c r="N162" s="53">
        <v>1</v>
      </c>
      <c r="O162" s="53">
        <v>0</v>
      </c>
      <c r="P162" s="53">
        <v>0</v>
      </c>
    </row>
    <row r="163" spans="1:16" ht="15.75" customHeight="1" x14ac:dyDescent="0.25">
      <c r="A163" s="8" t="s">
        <v>172</v>
      </c>
      <c r="B163" s="53">
        <v>1</v>
      </c>
      <c r="C163" s="53">
        <v>1</v>
      </c>
      <c r="D163" s="53">
        <v>0</v>
      </c>
      <c r="E163" s="53">
        <v>1</v>
      </c>
      <c r="F163" s="53">
        <v>1</v>
      </c>
      <c r="G163" s="53">
        <v>0</v>
      </c>
      <c r="H163" s="53">
        <v>0</v>
      </c>
      <c r="I163" s="53">
        <v>0</v>
      </c>
      <c r="J163" s="53">
        <v>0</v>
      </c>
      <c r="K163" s="53">
        <v>0</v>
      </c>
      <c r="L163" s="53">
        <v>1</v>
      </c>
      <c r="M163" s="53">
        <v>0</v>
      </c>
      <c r="N163" s="53">
        <v>0</v>
      </c>
      <c r="O163" s="53">
        <v>0</v>
      </c>
      <c r="P163" s="53">
        <v>1</v>
      </c>
    </row>
    <row r="164" spans="1:16" ht="15.75" customHeight="1" x14ac:dyDescent="0.25">
      <c r="A164" s="8" t="s">
        <v>173</v>
      </c>
      <c r="B164" s="53">
        <v>2</v>
      </c>
      <c r="C164" s="53">
        <v>1</v>
      </c>
      <c r="D164" s="53">
        <v>1</v>
      </c>
      <c r="E164" s="53">
        <v>0</v>
      </c>
      <c r="F164" s="53">
        <v>1</v>
      </c>
      <c r="G164" s="53">
        <v>0</v>
      </c>
      <c r="H164" s="53">
        <v>0</v>
      </c>
      <c r="I164" s="53">
        <v>0</v>
      </c>
      <c r="J164" s="53">
        <v>0</v>
      </c>
      <c r="K164" s="53">
        <v>0</v>
      </c>
      <c r="L164" s="53">
        <v>0</v>
      </c>
      <c r="M164" s="53">
        <v>0</v>
      </c>
      <c r="N164" s="53">
        <v>1</v>
      </c>
      <c r="O164" s="53">
        <v>0</v>
      </c>
      <c r="P164" s="53">
        <v>0</v>
      </c>
    </row>
    <row r="165" spans="1:16" ht="15.75" customHeight="1" x14ac:dyDescent="0.25">
      <c r="A165" s="8" t="s">
        <v>174</v>
      </c>
      <c r="B165" s="53">
        <v>1</v>
      </c>
      <c r="C165" s="53">
        <v>1</v>
      </c>
      <c r="D165" s="53">
        <v>1</v>
      </c>
      <c r="E165" s="53">
        <v>0</v>
      </c>
      <c r="F165" s="53">
        <v>1</v>
      </c>
      <c r="G165" s="53">
        <v>0</v>
      </c>
      <c r="H165" s="53">
        <v>0</v>
      </c>
      <c r="I165" s="53">
        <v>0</v>
      </c>
      <c r="J165" s="53">
        <v>0</v>
      </c>
      <c r="K165" s="53">
        <v>0</v>
      </c>
      <c r="L165" s="53">
        <v>0</v>
      </c>
      <c r="M165" s="53">
        <v>0</v>
      </c>
      <c r="N165" s="53">
        <v>1</v>
      </c>
      <c r="O165" s="53">
        <v>0</v>
      </c>
      <c r="P165" s="53">
        <v>1</v>
      </c>
    </row>
    <row r="166" spans="1:16" ht="15.75" customHeight="1" x14ac:dyDescent="0.25">
      <c r="A166" s="8" t="s">
        <v>175</v>
      </c>
      <c r="B166" s="53">
        <v>2</v>
      </c>
      <c r="C166" s="53">
        <v>1</v>
      </c>
      <c r="D166" s="53">
        <v>0</v>
      </c>
      <c r="E166" s="53">
        <v>1</v>
      </c>
      <c r="F166" s="53">
        <v>1</v>
      </c>
      <c r="G166" s="53">
        <v>0</v>
      </c>
      <c r="H166" s="53">
        <v>0</v>
      </c>
      <c r="I166" s="53">
        <v>0</v>
      </c>
      <c r="J166" s="53">
        <v>0</v>
      </c>
      <c r="K166" s="53">
        <v>0</v>
      </c>
      <c r="L166" s="53">
        <v>0</v>
      </c>
      <c r="M166" s="53">
        <v>0</v>
      </c>
      <c r="N166" s="53">
        <v>0</v>
      </c>
      <c r="O166" s="53">
        <v>1</v>
      </c>
      <c r="P166" s="53">
        <v>0</v>
      </c>
    </row>
    <row r="167" spans="1:16" ht="15.75" customHeight="1" x14ac:dyDescent="0.25">
      <c r="A167" s="8" t="s">
        <v>176</v>
      </c>
      <c r="B167" s="53">
        <v>2</v>
      </c>
      <c r="C167" s="53">
        <v>1</v>
      </c>
      <c r="D167" s="53">
        <v>1</v>
      </c>
      <c r="E167" s="53">
        <v>0</v>
      </c>
      <c r="F167" s="53">
        <v>1</v>
      </c>
      <c r="G167" s="53">
        <v>0</v>
      </c>
      <c r="H167" s="53">
        <v>0</v>
      </c>
      <c r="I167" s="53">
        <v>0</v>
      </c>
      <c r="J167" s="53">
        <v>0</v>
      </c>
      <c r="K167" s="53">
        <v>1</v>
      </c>
      <c r="L167" s="53">
        <v>0</v>
      </c>
      <c r="M167" s="53">
        <v>0</v>
      </c>
      <c r="N167" s="53">
        <v>0</v>
      </c>
      <c r="O167" s="53">
        <v>0</v>
      </c>
      <c r="P167" s="53">
        <v>0</v>
      </c>
    </row>
    <row r="168" spans="1:16" ht="15.75" customHeight="1" x14ac:dyDescent="0.25">
      <c r="A168" s="8" t="s">
        <v>177</v>
      </c>
      <c r="B168" s="53">
        <v>2</v>
      </c>
      <c r="C168" s="53">
        <v>1</v>
      </c>
      <c r="D168" s="53">
        <v>1</v>
      </c>
      <c r="E168" s="53">
        <v>0</v>
      </c>
      <c r="F168" s="53">
        <v>1</v>
      </c>
      <c r="G168" s="53">
        <v>0</v>
      </c>
      <c r="H168" s="53">
        <v>0</v>
      </c>
      <c r="I168" s="53">
        <v>0</v>
      </c>
      <c r="J168" s="53">
        <v>0</v>
      </c>
      <c r="K168" s="53">
        <v>0</v>
      </c>
      <c r="L168" s="53">
        <v>0</v>
      </c>
      <c r="M168" s="53">
        <v>0</v>
      </c>
      <c r="N168" s="53">
        <v>1</v>
      </c>
      <c r="O168" s="53">
        <v>0</v>
      </c>
      <c r="P168" s="53">
        <v>0</v>
      </c>
    </row>
    <row r="169" spans="1:16" ht="15.75" customHeight="1" x14ac:dyDescent="0.25">
      <c r="A169" s="2" t="s">
        <v>178</v>
      </c>
      <c r="B169" s="2">
        <f>B170+B199+B224+B233+B258+B266+B295+B314+B319</f>
        <v>352</v>
      </c>
      <c r="C169" s="2">
        <f t="shared" ref="C169:O169" si="12">C170+C199+C224+C233+C258+C266+C295+C314+C319</f>
        <v>305</v>
      </c>
      <c r="D169" s="2">
        <f t="shared" si="12"/>
        <v>225</v>
      </c>
      <c r="E169" s="2">
        <f t="shared" si="12"/>
        <v>80</v>
      </c>
      <c r="F169" s="2">
        <f t="shared" si="12"/>
        <v>299</v>
      </c>
      <c r="G169" s="2">
        <f t="shared" si="12"/>
        <v>6</v>
      </c>
      <c r="H169" s="2">
        <f t="shared" si="12"/>
        <v>0</v>
      </c>
      <c r="I169" s="2">
        <f t="shared" si="12"/>
        <v>0</v>
      </c>
      <c r="J169" s="2">
        <f t="shared" si="12"/>
        <v>14</v>
      </c>
      <c r="K169" s="2">
        <f t="shared" si="12"/>
        <v>39</v>
      </c>
      <c r="L169" s="2">
        <f t="shared" si="12"/>
        <v>46</v>
      </c>
      <c r="M169" s="2">
        <f t="shared" si="12"/>
        <v>121</v>
      </c>
      <c r="N169" s="2">
        <f t="shared" si="12"/>
        <v>81</v>
      </c>
      <c r="O169" s="2">
        <f t="shared" si="12"/>
        <v>3</v>
      </c>
      <c r="P169" s="2">
        <f>P170+P199+P224+P233+P258+P266+P295+P314+P319</f>
        <v>9</v>
      </c>
    </row>
    <row r="170" spans="1:16" ht="15.75" customHeight="1" x14ac:dyDescent="0.25">
      <c r="A170" s="7" t="s">
        <v>179</v>
      </c>
      <c r="B170" s="7">
        <f>SUM(B171:B198)</f>
        <v>39</v>
      </c>
      <c r="C170" s="7">
        <f t="shared" ref="C170:P170" si="13">SUM(C171:C198)</f>
        <v>37</v>
      </c>
      <c r="D170" s="7">
        <f t="shared" si="13"/>
        <v>32</v>
      </c>
      <c r="E170" s="7">
        <f t="shared" si="13"/>
        <v>5</v>
      </c>
      <c r="F170" s="7">
        <f t="shared" si="13"/>
        <v>36</v>
      </c>
      <c r="G170" s="7">
        <f t="shared" si="13"/>
        <v>1</v>
      </c>
      <c r="H170" s="7">
        <f t="shared" si="13"/>
        <v>0</v>
      </c>
      <c r="I170" s="7">
        <f t="shared" si="13"/>
        <v>0</v>
      </c>
      <c r="J170" s="7">
        <f t="shared" si="13"/>
        <v>1</v>
      </c>
      <c r="K170" s="7">
        <f t="shared" si="13"/>
        <v>3</v>
      </c>
      <c r="L170" s="7">
        <f t="shared" si="13"/>
        <v>5</v>
      </c>
      <c r="M170" s="7">
        <f t="shared" si="13"/>
        <v>16</v>
      </c>
      <c r="N170" s="7">
        <f t="shared" si="13"/>
        <v>11</v>
      </c>
      <c r="O170" s="7">
        <f t="shared" si="13"/>
        <v>1</v>
      </c>
      <c r="P170" s="7">
        <f t="shared" si="13"/>
        <v>5</v>
      </c>
    </row>
    <row r="171" spans="1:16" ht="15.75" customHeight="1" x14ac:dyDescent="0.25">
      <c r="A171" s="8" t="s">
        <v>180</v>
      </c>
      <c r="B171" s="53">
        <v>1</v>
      </c>
      <c r="C171" s="53">
        <v>1</v>
      </c>
      <c r="D171" s="53">
        <v>1</v>
      </c>
      <c r="E171" s="53">
        <v>0</v>
      </c>
      <c r="F171" s="53">
        <v>1</v>
      </c>
      <c r="G171" s="53">
        <v>0</v>
      </c>
      <c r="H171" s="53">
        <v>0</v>
      </c>
      <c r="I171" s="53">
        <v>0</v>
      </c>
      <c r="J171" s="53">
        <v>0</v>
      </c>
      <c r="K171" s="53">
        <v>0</v>
      </c>
      <c r="L171" s="53">
        <v>0</v>
      </c>
      <c r="M171" s="53">
        <v>0</v>
      </c>
      <c r="N171" s="53">
        <v>1</v>
      </c>
      <c r="O171" s="53">
        <v>0</v>
      </c>
      <c r="P171" s="53">
        <v>0</v>
      </c>
    </row>
    <row r="172" spans="1:16" ht="15.75" customHeight="1" x14ac:dyDescent="0.25">
      <c r="A172" s="8" t="s">
        <v>181</v>
      </c>
      <c r="B172" s="53">
        <v>1</v>
      </c>
      <c r="C172" s="53">
        <v>1</v>
      </c>
      <c r="D172" s="53">
        <v>1</v>
      </c>
      <c r="E172" s="53">
        <v>0</v>
      </c>
      <c r="F172" s="53">
        <v>1</v>
      </c>
      <c r="G172" s="53">
        <v>0</v>
      </c>
      <c r="H172" s="53">
        <v>0</v>
      </c>
      <c r="I172" s="53">
        <v>0</v>
      </c>
      <c r="J172" s="53">
        <v>0</v>
      </c>
      <c r="K172" s="53">
        <v>0</v>
      </c>
      <c r="L172" s="53">
        <v>0</v>
      </c>
      <c r="M172" s="53">
        <v>1</v>
      </c>
      <c r="N172" s="53">
        <v>0</v>
      </c>
      <c r="O172" s="53">
        <v>0</v>
      </c>
      <c r="P172" s="53">
        <v>0</v>
      </c>
    </row>
    <row r="173" spans="1:16" ht="15.75" customHeight="1" x14ac:dyDescent="0.25">
      <c r="A173" s="8" t="s">
        <v>182</v>
      </c>
      <c r="B173" s="53">
        <v>1</v>
      </c>
      <c r="C173" s="53">
        <v>1</v>
      </c>
      <c r="D173" s="53">
        <v>0</v>
      </c>
      <c r="E173" s="53">
        <v>1</v>
      </c>
      <c r="F173" s="53">
        <v>1</v>
      </c>
      <c r="G173" s="53">
        <v>0</v>
      </c>
      <c r="H173" s="53">
        <v>0</v>
      </c>
      <c r="I173" s="53">
        <v>0</v>
      </c>
      <c r="J173" s="53">
        <v>0</v>
      </c>
      <c r="K173" s="53">
        <v>0</v>
      </c>
      <c r="L173" s="53">
        <v>0</v>
      </c>
      <c r="M173" s="53">
        <v>1</v>
      </c>
      <c r="N173" s="53">
        <v>0</v>
      </c>
      <c r="O173" s="53">
        <v>0</v>
      </c>
      <c r="P173" s="53">
        <v>0</v>
      </c>
    </row>
    <row r="174" spans="1:16" ht="15.75" customHeight="1" x14ac:dyDescent="0.25">
      <c r="A174" s="8" t="s">
        <v>183</v>
      </c>
      <c r="B174" s="53">
        <v>2</v>
      </c>
      <c r="C174" s="53">
        <v>1</v>
      </c>
      <c r="D174" s="53">
        <v>1</v>
      </c>
      <c r="E174" s="53">
        <v>0</v>
      </c>
      <c r="F174" s="53">
        <v>1</v>
      </c>
      <c r="G174" s="53">
        <v>0</v>
      </c>
      <c r="H174" s="53">
        <v>0</v>
      </c>
      <c r="I174" s="53">
        <v>0</v>
      </c>
      <c r="J174" s="53">
        <v>0</v>
      </c>
      <c r="K174" s="53">
        <v>1</v>
      </c>
      <c r="L174" s="53">
        <v>0</v>
      </c>
      <c r="M174" s="53">
        <v>0</v>
      </c>
      <c r="N174" s="53">
        <v>0</v>
      </c>
      <c r="O174" s="53">
        <v>0</v>
      </c>
      <c r="P174" s="53">
        <v>0</v>
      </c>
    </row>
    <row r="175" spans="1:16" ht="15.75" customHeight="1" x14ac:dyDescent="0.25">
      <c r="A175" s="8" t="s">
        <v>184</v>
      </c>
      <c r="B175" s="53">
        <v>1</v>
      </c>
      <c r="C175" s="53">
        <v>1</v>
      </c>
      <c r="D175" s="53">
        <v>1</v>
      </c>
      <c r="E175" s="53">
        <v>0</v>
      </c>
      <c r="F175" s="53">
        <v>1</v>
      </c>
      <c r="G175" s="53">
        <v>0</v>
      </c>
      <c r="H175" s="53">
        <v>0</v>
      </c>
      <c r="I175" s="53">
        <v>0</v>
      </c>
      <c r="J175" s="53">
        <v>0</v>
      </c>
      <c r="K175" s="53">
        <v>0</v>
      </c>
      <c r="L175" s="53">
        <v>0</v>
      </c>
      <c r="M175" s="53">
        <v>1</v>
      </c>
      <c r="N175" s="53">
        <v>0</v>
      </c>
      <c r="O175" s="53">
        <v>0</v>
      </c>
      <c r="P175" s="53">
        <v>0</v>
      </c>
    </row>
    <row r="176" spans="1:16" ht="15.75" customHeight="1" x14ac:dyDescent="0.25">
      <c r="A176" s="8" t="s">
        <v>185</v>
      </c>
      <c r="B176" s="53">
        <v>2</v>
      </c>
      <c r="C176" s="53">
        <v>1</v>
      </c>
      <c r="D176" s="53">
        <v>0</v>
      </c>
      <c r="E176" s="53">
        <v>1</v>
      </c>
      <c r="F176" s="53">
        <v>1</v>
      </c>
      <c r="G176" s="53">
        <v>0</v>
      </c>
      <c r="H176" s="53">
        <v>0</v>
      </c>
      <c r="I176" s="53">
        <v>0</v>
      </c>
      <c r="J176" s="53">
        <v>0</v>
      </c>
      <c r="K176" s="53">
        <v>0</v>
      </c>
      <c r="L176" s="53">
        <v>0</v>
      </c>
      <c r="M176" s="53">
        <v>1</v>
      </c>
      <c r="N176" s="53">
        <v>0</v>
      </c>
      <c r="O176" s="53">
        <v>0</v>
      </c>
      <c r="P176" s="53">
        <v>0</v>
      </c>
    </row>
    <row r="177" spans="1:16" ht="15.75" customHeight="1" x14ac:dyDescent="0.25">
      <c r="A177" s="8" t="s">
        <v>186</v>
      </c>
      <c r="B177" s="53">
        <v>1</v>
      </c>
      <c r="C177" s="53">
        <v>1</v>
      </c>
      <c r="D177" s="53">
        <v>1</v>
      </c>
      <c r="E177" s="53">
        <v>0</v>
      </c>
      <c r="F177" s="53">
        <v>1</v>
      </c>
      <c r="G177" s="53">
        <v>0</v>
      </c>
      <c r="H177" s="53">
        <v>0</v>
      </c>
      <c r="I177" s="53">
        <v>0</v>
      </c>
      <c r="J177" s="53">
        <v>0</v>
      </c>
      <c r="K177" s="53">
        <v>0</v>
      </c>
      <c r="L177" s="53">
        <v>0</v>
      </c>
      <c r="M177" s="53">
        <v>0</v>
      </c>
      <c r="N177" s="53">
        <v>1</v>
      </c>
      <c r="O177" s="53">
        <v>0</v>
      </c>
      <c r="P177" s="53">
        <v>0</v>
      </c>
    </row>
    <row r="178" spans="1:16" ht="15.75" customHeight="1" x14ac:dyDescent="0.25">
      <c r="A178" s="8" t="s">
        <v>187</v>
      </c>
      <c r="B178" s="53">
        <v>2</v>
      </c>
      <c r="C178" s="53">
        <v>2</v>
      </c>
      <c r="D178" s="53">
        <v>2</v>
      </c>
      <c r="E178" s="53">
        <v>0</v>
      </c>
      <c r="F178" s="53">
        <v>2</v>
      </c>
      <c r="G178" s="53">
        <v>0</v>
      </c>
      <c r="H178" s="53">
        <v>0</v>
      </c>
      <c r="I178" s="53">
        <v>0</v>
      </c>
      <c r="J178" s="53">
        <v>0</v>
      </c>
      <c r="K178" s="53">
        <v>0</v>
      </c>
      <c r="L178" s="53">
        <v>0</v>
      </c>
      <c r="M178" s="53">
        <v>2</v>
      </c>
      <c r="N178" s="53">
        <v>0</v>
      </c>
      <c r="O178" s="53">
        <v>0</v>
      </c>
      <c r="P178" s="53">
        <v>0</v>
      </c>
    </row>
    <row r="179" spans="1:16" ht="15.75" customHeight="1" x14ac:dyDescent="0.25">
      <c r="A179" s="8" t="s">
        <v>188</v>
      </c>
      <c r="B179" s="53">
        <v>3</v>
      </c>
      <c r="C179" s="53">
        <v>3</v>
      </c>
      <c r="D179" s="53">
        <v>3</v>
      </c>
      <c r="E179" s="53">
        <v>0</v>
      </c>
      <c r="F179" s="53">
        <v>3</v>
      </c>
      <c r="G179" s="53">
        <v>0</v>
      </c>
      <c r="H179" s="53">
        <v>0</v>
      </c>
      <c r="I179" s="53">
        <v>0</v>
      </c>
      <c r="J179" s="53">
        <v>0</v>
      </c>
      <c r="K179" s="53">
        <v>0</v>
      </c>
      <c r="L179" s="53">
        <v>0</v>
      </c>
      <c r="M179" s="53">
        <v>2</v>
      </c>
      <c r="N179" s="53">
        <v>1</v>
      </c>
      <c r="O179" s="53">
        <v>0</v>
      </c>
      <c r="P179" s="53">
        <v>0</v>
      </c>
    </row>
    <row r="180" spans="1:16" ht="15.75" customHeight="1" x14ac:dyDescent="0.25">
      <c r="A180" s="8" t="s">
        <v>189</v>
      </c>
      <c r="B180" s="53">
        <v>1</v>
      </c>
      <c r="C180" s="53">
        <v>1</v>
      </c>
      <c r="D180" s="53">
        <v>1</v>
      </c>
      <c r="E180" s="53">
        <v>0</v>
      </c>
      <c r="F180" s="53">
        <v>1</v>
      </c>
      <c r="G180" s="53">
        <v>0</v>
      </c>
      <c r="H180" s="53">
        <v>0</v>
      </c>
      <c r="I180" s="53">
        <v>0</v>
      </c>
      <c r="J180" s="53">
        <v>1</v>
      </c>
      <c r="K180" s="53">
        <v>0</v>
      </c>
      <c r="L180" s="53">
        <v>0</v>
      </c>
      <c r="M180" s="53">
        <v>0</v>
      </c>
      <c r="N180" s="53">
        <v>0</v>
      </c>
      <c r="O180" s="53">
        <v>0</v>
      </c>
      <c r="P180" s="53">
        <v>0</v>
      </c>
    </row>
    <row r="181" spans="1:16" ht="15.75" customHeight="1" x14ac:dyDescent="0.25">
      <c r="A181" s="8" t="s">
        <v>190</v>
      </c>
      <c r="B181" s="53">
        <v>1</v>
      </c>
      <c r="C181" s="53">
        <v>1</v>
      </c>
      <c r="D181" s="53">
        <v>1</v>
      </c>
      <c r="E181" s="53">
        <v>0</v>
      </c>
      <c r="F181" s="53">
        <v>1</v>
      </c>
      <c r="G181" s="53">
        <v>0</v>
      </c>
      <c r="H181" s="53">
        <v>0</v>
      </c>
      <c r="I181" s="53">
        <v>0</v>
      </c>
      <c r="J181" s="53">
        <v>0</v>
      </c>
      <c r="K181" s="53">
        <v>0</v>
      </c>
      <c r="L181" s="53">
        <v>1</v>
      </c>
      <c r="M181" s="53">
        <v>0</v>
      </c>
      <c r="N181" s="53">
        <v>0</v>
      </c>
      <c r="O181" s="53">
        <v>0</v>
      </c>
      <c r="P181" s="53">
        <v>0</v>
      </c>
    </row>
    <row r="182" spans="1:16" ht="15.75" customHeight="1" x14ac:dyDescent="0.25">
      <c r="A182" s="8" t="s">
        <v>191</v>
      </c>
      <c r="B182" s="53">
        <v>1</v>
      </c>
      <c r="C182" s="53">
        <v>1</v>
      </c>
      <c r="D182" s="53">
        <v>1</v>
      </c>
      <c r="E182" s="53">
        <v>0</v>
      </c>
      <c r="F182" s="53">
        <v>1</v>
      </c>
      <c r="G182" s="53">
        <v>0</v>
      </c>
      <c r="H182" s="53">
        <v>0</v>
      </c>
      <c r="I182" s="53">
        <v>0</v>
      </c>
      <c r="J182" s="53">
        <v>0</v>
      </c>
      <c r="K182" s="53">
        <v>0</v>
      </c>
      <c r="L182" s="53">
        <v>1</v>
      </c>
      <c r="M182" s="53">
        <v>0</v>
      </c>
      <c r="N182" s="53">
        <v>0</v>
      </c>
      <c r="O182" s="53">
        <v>0</v>
      </c>
      <c r="P182" s="53">
        <v>2</v>
      </c>
    </row>
    <row r="183" spans="1:16" ht="15.75" customHeight="1" x14ac:dyDescent="0.25">
      <c r="A183" s="8" t="s">
        <v>192</v>
      </c>
      <c r="B183" s="53">
        <v>1</v>
      </c>
      <c r="C183" s="53">
        <v>1</v>
      </c>
      <c r="D183" s="53">
        <v>1</v>
      </c>
      <c r="E183" s="53">
        <v>0</v>
      </c>
      <c r="F183" s="53">
        <v>1</v>
      </c>
      <c r="G183" s="53">
        <v>0</v>
      </c>
      <c r="H183" s="53">
        <v>0</v>
      </c>
      <c r="I183" s="53">
        <v>0</v>
      </c>
      <c r="J183" s="53">
        <v>0</v>
      </c>
      <c r="K183" s="53">
        <v>0</v>
      </c>
      <c r="L183" s="53">
        <v>0</v>
      </c>
      <c r="M183" s="53">
        <v>1</v>
      </c>
      <c r="N183" s="53">
        <v>0</v>
      </c>
      <c r="O183" s="53">
        <v>0</v>
      </c>
      <c r="P183" s="53">
        <v>0</v>
      </c>
    </row>
    <row r="184" spans="1:16" ht="15.75" customHeight="1" x14ac:dyDescent="0.25">
      <c r="A184" s="8" t="s">
        <v>193</v>
      </c>
      <c r="B184" s="53">
        <v>1</v>
      </c>
      <c r="C184" s="53">
        <v>1</v>
      </c>
      <c r="D184" s="53">
        <v>1</v>
      </c>
      <c r="E184" s="53">
        <v>0</v>
      </c>
      <c r="F184" s="53">
        <v>1</v>
      </c>
      <c r="G184" s="53">
        <v>0</v>
      </c>
      <c r="H184" s="53">
        <v>0</v>
      </c>
      <c r="I184" s="53">
        <v>0</v>
      </c>
      <c r="J184" s="53">
        <v>0</v>
      </c>
      <c r="K184" s="53">
        <v>0</v>
      </c>
      <c r="L184" s="53">
        <v>1</v>
      </c>
      <c r="M184" s="53">
        <v>0</v>
      </c>
      <c r="N184" s="53">
        <v>0</v>
      </c>
      <c r="O184" s="53">
        <v>0</v>
      </c>
      <c r="P184" s="53">
        <v>0</v>
      </c>
    </row>
    <row r="185" spans="1:16" ht="15.75" customHeight="1" x14ac:dyDescent="0.25">
      <c r="A185" s="8" t="s">
        <v>194</v>
      </c>
      <c r="B185" s="53">
        <v>1</v>
      </c>
      <c r="C185" s="53">
        <v>1</v>
      </c>
      <c r="D185" s="53">
        <v>1</v>
      </c>
      <c r="E185" s="53">
        <v>0</v>
      </c>
      <c r="F185" s="53">
        <v>1</v>
      </c>
      <c r="G185" s="53">
        <v>0</v>
      </c>
      <c r="H185" s="53">
        <v>0</v>
      </c>
      <c r="I185" s="53">
        <v>0</v>
      </c>
      <c r="J185" s="53">
        <v>0</v>
      </c>
      <c r="K185" s="53">
        <v>0</v>
      </c>
      <c r="L185" s="53">
        <v>0</v>
      </c>
      <c r="M185" s="53">
        <v>1</v>
      </c>
      <c r="N185" s="53">
        <v>0</v>
      </c>
      <c r="O185" s="53">
        <v>0</v>
      </c>
      <c r="P185" s="53">
        <v>0</v>
      </c>
    </row>
    <row r="186" spans="1:16" ht="15.75" customHeight="1" x14ac:dyDescent="0.25">
      <c r="A186" s="8" t="s">
        <v>195</v>
      </c>
      <c r="B186" s="53">
        <v>1</v>
      </c>
      <c r="C186" s="53">
        <v>1</v>
      </c>
      <c r="D186" s="53">
        <v>1</v>
      </c>
      <c r="E186" s="53">
        <v>0</v>
      </c>
      <c r="F186" s="53">
        <v>1</v>
      </c>
      <c r="G186" s="53">
        <v>0</v>
      </c>
      <c r="H186" s="53">
        <v>0</v>
      </c>
      <c r="I186" s="53">
        <v>0</v>
      </c>
      <c r="J186" s="53">
        <v>0</v>
      </c>
      <c r="K186" s="53">
        <v>1</v>
      </c>
      <c r="L186" s="53">
        <v>0</v>
      </c>
      <c r="M186" s="53">
        <v>0</v>
      </c>
      <c r="N186" s="53">
        <v>0</v>
      </c>
      <c r="O186" s="53">
        <v>0</v>
      </c>
      <c r="P186" s="53">
        <v>0</v>
      </c>
    </row>
    <row r="187" spans="1:16" ht="15.75" customHeight="1" x14ac:dyDescent="0.25">
      <c r="A187" s="8" t="s">
        <v>196</v>
      </c>
      <c r="B187" s="53">
        <v>5</v>
      </c>
      <c r="C187" s="53">
        <v>5</v>
      </c>
      <c r="D187" s="53">
        <v>5</v>
      </c>
      <c r="E187" s="53">
        <v>0</v>
      </c>
      <c r="F187" s="53">
        <v>5</v>
      </c>
      <c r="G187" s="53">
        <v>0</v>
      </c>
      <c r="H187" s="53">
        <v>0</v>
      </c>
      <c r="I187" s="53">
        <v>0</v>
      </c>
      <c r="J187" s="53">
        <v>0</v>
      </c>
      <c r="K187" s="53">
        <v>0</v>
      </c>
      <c r="L187" s="53">
        <v>1</v>
      </c>
      <c r="M187" s="53">
        <v>2</v>
      </c>
      <c r="N187" s="53">
        <v>1</v>
      </c>
      <c r="O187" s="53">
        <v>1</v>
      </c>
      <c r="P187" s="53">
        <v>0</v>
      </c>
    </row>
    <row r="188" spans="1:16" ht="15.75" customHeight="1" x14ac:dyDescent="0.25">
      <c r="A188" s="8" t="s">
        <v>197</v>
      </c>
      <c r="B188" s="53">
        <v>1</v>
      </c>
      <c r="C188" s="53">
        <v>1</v>
      </c>
      <c r="D188" s="53">
        <v>1</v>
      </c>
      <c r="E188" s="53">
        <v>0</v>
      </c>
      <c r="F188" s="53">
        <v>1</v>
      </c>
      <c r="G188" s="53">
        <v>0</v>
      </c>
      <c r="H188" s="53">
        <v>0</v>
      </c>
      <c r="I188" s="53">
        <v>0</v>
      </c>
      <c r="J188" s="53">
        <v>0</v>
      </c>
      <c r="K188" s="53">
        <v>0</v>
      </c>
      <c r="L188" s="53">
        <v>0</v>
      </c>
      <c r="M188" s="53">
        <v>0</v>
      </c>
      <c r="N188" s="53">
        <v>1</v>
      </c>
      <c r="O188" s="53">
        <v>0</v>
      </c>
      <c r="P188" s="53">
        <v>0</v>
      </c>
    </row>
    <row r="189" spans="1:16" ht="15.75" customHeight="1" x14ac:dyDescent="0.25">
      <c r="A189" s="8" t="s">
        <v>198</v>
      </c>
      <c r="B189" s="53">
        <v>1</v>
      </c>
      <c r="C189" s="53">
        <v>1</v>
      </c>
      <c r="D189" s="53">
        <v>1</v>
      </c>
      <c r="E189" s="53">
        <v>0</v>
      </c>
      <c r="F189" s="53">
        <v>1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1</v>
      </c>
      <c r="N189" s="53">
        <v>0</v>
      </c>
      <c r="O189" s="53">
        <v>0</v>
      </c>
      <c r="P189" s="53">
        <v>0</v>
      </c>
    </row>
    <row r="190" spans="1:16" ht="15.75" customHeight="1" x14ac:dyDescent="0.25">
      <c r="A190" s="8" t="s">
        <v>199</v>
      </c>
      <c r="B190" s="53">
        <v>1</v>
      </c>
      <c r="C190" s="53">
        <v>1</v>
      </c>
      <c r="D190" s="53">
        <v>1</v>
      </c>
      <c r="E190" s="53">
        <v>0</v>
      </c>
      <c r="F190" s="53">
        <v>1</v>
      </c>
      <c r="G190" s="53">
        <v>0</v>
      </c>
      <c r="H190" s="53">
        <v>0</v>
      </c>
      <c r="I190" s="53">
        <v>0</v>
      </c>
      <c r="J190" s="53">
        <v>0</v>
      </c>
      <c r="K190" s="53">
        <v>0</v>
      </c>
      <c r="L190" s="53">
        <v>1</v>
      </c>
      <c r="M190" s="53">
        <v>0</v>
      </c>
      <c r="N190" s="53">
        <v>0</v>
      </c>
      <c r="O190" s="53">
        <v>0</v>
      </c>
      <c r="P190" s="53">
        <v>0</v>
      </c>
    </row>
    <row r="191" spans="1:16" ht="15.75" customHeight="1" x14ac:dyDescent="0.25">
      <c r="A191" s="8" t="s">
        <v>200</v>
      </c>
      <c r="B191" s="53">
        <v>1</v>
      </c>
      <c r="C191" s="53">
        <v>1</v>
      </c>
      <c r="D191" s="53">
        <v>1</v>
      </c>
      <c r="E191" s="53">
        <v>0</v>
      </c>
      <c r="F191" s="53">
        <v>1</v>
      </c>
      <c r="G191" s="53">
        <v>0</v>
      </c>
      <c r="H191" s="53">
        <v>0</v>
      </c>
      <c r="I191" s="53">
        <v>0</v>
      </c>
      <c r="J191" s="53">
        <v>0</v>
      </c>
      <c r="K191" s="53">
        <v>0</v>
      </c>
      <c r="L191" s="53">
        <v>0</v>
      </c>
      <c r="M191" s="53">
        <v>0</v>
      </c>
      <c r="N191" s="53">
        <v>1</v>
      </c>
      <c r="O191" s="53">
        <v>0</v>
      </c>
      <c r="P191" s="53">
        <v>0</v>
      </c>
    </row>
    <row r="192" spans="1:16" ht="15.75" customHeight="1" x14ac:dyDescent="0.25">
      <c r="A192" s="8" t="s">
        <v>201</v>
      </c>
      <c r="B192" s="53">
        <v>1</v>
      </c>
      <c r="C192" s="53">
        <v>1</v>
      </c>
      <c r="D192" s="53">
        <v>0</v>
      </c>
      <c r="E192" s="53">
        <v>1</v>
      </c>
      <c r="F192" s="53">
        <v>1</v>
      </c>
      <c r="G192" s="53">
        <v>0</v>
      </c>
      <c r="H192" s="53">
        <v>0</v>
      </c>
      <c r="I192" s="53">
        <v>0</v>
      </c>
      <c r="J192" s="53">
        <v>0</v>
      </c>
      <c r="K192" s="53">
        <v>0</v>
      </c>
      <c r="L192" s="53">
        <v>0</v>
      </c>
      <c r="M192" s="53">
        <v>1</v>
      </c>
      <c r="N192" s="53">
        <v>0</v>
      </c>
      <c r="O192" s="53">
        <v>0</v>
      </c>
      <c r="P192" s="53">
        <v>0</v>
      </c>
    </row>
    <row r="193" spans="1:16" ht="15.75" customHeight="1" x14ac:dyDescent="0.25">
      <c r="A193" s="8" t="s">
        <v>202</v>
      </c>
      <c r="B193" s="53">
        <v>1</v>
      </c>
      <c r="C193" s="53">
        <v>1</v>
      </c>
      <c r="D193" s="53">
        <v>1</v>
      </c>
      <c r="E193" s="53">
        <v>0</v>
      </c>
      <c r="F193" s="53">
        <v>1</v>
      </c>
      <c r="G193" s="53">
        <v>0</v>
      </c>
      <c r="H193" s="53">
        <v>0</v>
      </c>
      <c r="I193" s="53">
        <v>0</v>
      </c>
      <c r="J193" s="53">
        <v>0</v>
      </c>
      <c r="K193" s="53">
        <v>0</v>
      </c>
      <c r="L193" s="53">
        <v>0</v>
      </c>
      <c r="M193" s="53">
        <v>0</v>
      </c>
      <c r="N193" s="53">
        <v>1</v>
      </c>
      <c r="O193" s="53">
        <v>0</v>
      </c>
      <c r="P193" s="53">
        <v>0</v>
      </c>
    </row>
    <row r="194" spans="1:16" ht="15.75" customHeight="1" x14ac:dyDescent="0.25">
      <c r="A194" s="8" t="s">
        <v>203</v>
      </c>
      <c r="B194" s="53">
        <v>2</v>
      </c>
      <c r="C194" s="53">
        <v>2</v>
      </c>
      <c r="D194" s="53">
        <v>1</v>
      </c>
      <c r="E194" s="53">
        <v>1</v>
      </c>
      <c r="F194" s="53">
        <v>2</v>
      </c>
      <c r="G194" s="53">
        <v>0</v>
      </c>
      <c r="H194" s="53">
        <v>0</v>
      </c>
      <c r="I194" s="53">
        <v>0</v>
      </c>
      <c r="J194" s="53">
        <v>0</v>
      </c>
      <c r="K194" s="53">
        <v>0</v>
      </c>
      <c r="L194" s="53">
        <v>0</v>
      </c>
      <c r="M194" s="53">
        <v>1</v>
      </c>
      <c r="N194" s="53">
        <v>1</v>
      </c>
      <c r="O194" s="53">
        <v>0</v>
      </c>
      <c r="P194" s="53">
        <v>0</v>
      </c>
    </row>
    <row r="195" spans="1:16" ht="15.75" customHeight="1" x14ac:dyDescent="0.25">
      <c r="A195" s="8" t="s">
        <v>204</v>
      </c>
      <c r="B195" s="53">
        <v>1</v>
      </c>
      <c r="C195" s="53">
        <v>1</v>
      </c>
      <c r="D195" s="53">
        <v>1</v>
      </c>
      <c r="E195" s="53">
        <v>0</v>
      </c>
      <c r="F195" s="53">
        <v>1</v>
      </c>
      <c r="G195" s="53">
        <v>0</v>
      </c>
      <c r="H195" s="53">
        <v>0</v>
      </c>
      <c r="I195" s="53">
        <v>0</v>
      </c>
      <c r="J195" s="53">
        <v>0</v>
      </c>
      <c r="K195" s="53">
        <v>0</v>
      </c>
      <c r="L195" s="53">
        <v>0</v>
      </c>
      <c r="M195" s="53">
        <v>0</v>
      </c>
      <c r="N195" s="53">
        <v>1</v>
      </c>
      <c r="O195" s="53">
        <v>0</v>
      </c>
      <c r="P195" s="53">
        <v>0</v>
      </c>
    </row>
    <row r="196" spans="1:16" ht="15.75" customHeight="1" x14ac:dyDescent="0.25">
      <c r="A196" s="8" t="s">
        <v>205</v>
      </c>
      <c r="B196" s="53">
        <v>1</v>
      </c>
      <c r="C196" s="53">
        <v>1</v>
      </c>
      <c r="D196" s="53">
        <v>1</v>
      </c>
      <c r="E196" s="53">
        <v>0</v>
      </c>
      <c r="F196" s="53">
        <v>1</v>
      </c>
      <c r="G196" s="53">
        <v>0</v>
      </c>
      <c r="H196" s="53">
        <v>0</v>
      </c>
      <c r="I196" s="53">
        <v>0</v>
      </c>
      <c r="J196" s="53">
        <v>0</v>
      </c>
      <c r="K196" s="53">
        <v>1</v>
      </c>
      <c r="L196" s="53">
        <v>0</v>
      </c>
      <c r="M196" s="53">
        <v>0</v>
      </c>
      <c r="N196" s="53">
        <v>0</v>
      </c>
      <c r="O196" s="53">
        <v>0</v>
      </c>
      <c r="P196" s="53">
        <v>0</v>
      </c>
    </row>
    <row r="197" spans="1:16" ht="15.75" customHeight="1" x14ac:dyDescent="0.25">
      <c r="A197" s="8" t="s">
        <v>206</v>
      </c>
      <c r="B197" s="53">
        <v>1</v>
      </c>
      <c r="C197" s="53">
        <v>1</v>
      </c>
      <c r="D197" s="53">
        <v>1</v>
      </c>
      <c r="E197" s="53">
        <v>0</v>
      </c>
      <c r="F197" s="53">
        <v>1</v>
      </c>
      <c r="G197" s="53">
        <v>0</v>
      </c>
      <c r="H197" s="53">
        <v>0</v>
      </c>
      <c r="I197" s="53">
        <v>0</v>
      </c>
      <c r="J197" s="53">
        <v>0</v>
      </c>
      <c r="K197" s="53">
        <v>0</v>
      </c>
      <c r="L197" s="53">
        <v>0</v>
      </c>
      <c r="M197" s="53">
        <v>1</v>
      </c>
      <c r="N197" s="53">
        <v>0</v>
      </c>
      <c r="O197" s="53">
        <v>0</v>
      </c>
      <c r="P197" s="53">
        <v>0</v>
      </c>
    </row>
    <row r="198" spans="1:16" ht="15.75" customHeight="1" x14ac:dyDescent="0.25">
      <c r="A198" s="8" t="s">
        <v>207</v>
      </c>
      <c r="B198" s="53">
        <v>2</v>
      </c>
      <c r="C198" s="53">
        <v>2</v>
      </c>
      <c r="D198" s="53">
        <v>1</v>
      </c>
      <c r="E198" s="53">
        <v>1</v>
      </c>
      <c r="F198" s="53">
        <v>1</v>
      </c>
      <c r="G198" s="53">
        <v>1</v>
      </c>
      <c r="H198" s="53">
        <v>0</v>
      </c>
      <c r="I198" s="53">
        <v>0</v>
      </c>
      <c r="J198" s="53">
        <v>0</v>
      </c>
      <c r="K198" s="53">
        <v>0</v>
      </c>
      <c r="L198" s="53">
        <v>0</v>
      </c>
      <c r="M198" s="53">
        <v>0</v>
      </c>
      <c r="N198" s="53">
        <v>2</v>
      </c>
      <c r="O198" s="53">
        <v>0</v>
      </c>
      <c r="P198" s="53">
        <v>3</v>
      </c>
    </row>
    <row r="199" spans="1:16" ht="15.75" customHeight="1" x14ac:dyDescent="0.25">
      <c r="A199" s="7" t="s">
        <v>208</v>
      </c>
      <c r="B199" s="7">
        <f>SUM(B200:B223)</f>
        <v>43</v>
      </c>
      <c r="C199" s="7">
        <f t="shared" ref="C199:P199" si="14">SUM(C200:C223)</f>
        <v>35</v>
      </c>
      <c r="D199" s="7">
        <f t="shared" si="14"/>
        <v>18</v>
      </c>
      <c r="E199" s="7">
        <f t="shared" si="14"/>
        <v>17</v>
      </c>
      <c r="F199" s="7">
        <f t="shared" si="14"/>
        <v>33</v>
      </c>
      <c r="G199" s="7">
        <f t="shared" si="14"/>
        <v>2</v>
      </c>
      <c r="H199" s="7">
        <f t="shared" si="14"/>
        <v>0</v>
      </c>
      <c r="I199" s="7">
        <f t="shared" si="14"/>
        <v>0</v>
      </c>
      <c r="J199" s="7">
        <f t="shared" si="14"/>
        <v>2</v>
      </c>
      <c r="K199" s="7">
        <f t="shared" si="14"/>
        <v>3</v>
      </c>
      <c r="L199" s="7">
        <f t="shared" si="14"/>
        <v>8</v>
      </c>
      <c r="M199" s="7">
        <f t="shared" si="14"/>
        <v>12</v>
      </c>
      <c r="N199" s="7">
        <f t="shared" si="14"/>
        <v>10</v>
      </c>
      <c r="O199" s="7">
        <f t="shared" si="14"/>
        <v>0</v>
      </c>
      <c r="P199" s="7">
        <f t="shared" si="14"/>
        <v>1</v>
      </c>
    </row>
    <row r="200" spans="1:16" ht="15.75" customHeight="1" x14ac:dyDescent="0.25">
      <c r="A200" s="8" t="s">
        <v>209</v>
      </c>
      <c r="B200" s="53">
        <v>1</v>
      </c>
      <c r="C200" s="53">
        <v>1</v>
      </c>
      <c r="D200" s="53">
        <v>1</v>
      </c>
      <c r="E200" s="53">
        <v>0</v>
      </c>
      <c r="F200" s="53">
        <v>1</v>
      </c>
      <c r="G200" s="53">
        <v>0</v>
      </c>
      <c r="H200" s="53">
        <v>0</v>
      </c>
      <c r="I200" s="53">
        <v>0</v>
      </c>
      <c r="J200" s="53">
        <v>0</v>
      </c>
      <c r="K200" s="53">
        <v>0</v>
      </c>
      <c r="L200" s="53">
        <v>1</v>
      </c>
      <c r="M200" s="53">
        <v>0</v>
      </c>
      <c r="N200" s="53">
        <v>0</v>
      </c>
      <c r="O200" s="53">
        <v>0</v>
      </c>
      <c r="P200" s="53">
        <v>0</v>
      </c>
    </row>
    <row r="201" spans="1:16" ht="15.75" customHeight="1" x14ac:dyDescent="0.25">
      <c r="A201" s="8" t="s">
        <v>210</v>
      </c>
      <c r="B201" s="53">
        <v>19</v>
      </c>
      <c r="C201" s="53">
        <v>13</v>
      </c>
      <c r="D201" s="53">
        <v>11</v>
      </c>
      <c r="E201" s="53">
        <v>2</v>
      </c>
      <c r="F201" s="53">
        <v>11</v>
      </c>
      <c r="G201" s="53">
        <v>2</v>
      </c>
      <c r="H201" s="53">
        <v>0</v>
      </c>
      <c r="I201" s="53">
        <v>0</v>
      </c>
      <c r="J201" s="53">
        <v>2</v>
      </c>
      <c r="K201" s="53">
        <v>1</v>
      </c>
      <c r="L201" s="53">
        <v>2</v>
      </c>
      <c r="M201" s="53">
        <v>5</v>
      </c>
      <c r="N201" s="53">
        <v>3</v>
      </c>
      <c r="O201" s="53">
        <v>0</v>
      </c>
      <c r="P201" s="53">
        <v>0</v>
      </c>
    </row>
    <row r="202" spans="1:16" ht="15.75" customHeight="1" x14ac:dyDescent="0.25">
      <c r="A202" s="8" t="s">
        <v>211</v>
      </c>
      <c r="B202" s="53">
        <v>1</v>
      </c>
      <c r="C202" s="53">
        <v>1</v>
      </c>
      <c r="D202" s="53">
        <v>1</v>
      </c>
      <c r="E202" s="53">
        <v>0</v>
      </c>
      <c r="F202" s="53">
        <v>1</v>
      </c>
      <c r="G202" s="53">
        <v>0</v>
      </c>
      <c r="H202" s="53">
        <v>0</v>
      </c>
      <c r="I202" s="53">
        <v>0</v>
      </c>
      <c r="J202" s="53">
        <v>0</v>
      </c>
      <c r="K202" s="53">
        <v>0</v>
      </c>
      <c r="L202" s="53">
        <v>1</v>
      </c>
      <c r="M202" s="53">
        <v>0</v>
      </c>
      <c r="N202" s="53">
        <v>0</v>
      </c>
      <c r="O202" s="53">
        <v>0</v>
      </c>
      <c r="P202" s="53">
        <v>0</v>
      </c>
    </row>
    <row r="203" spans="1:16" ht="15.75" customHeight="1" x14ac:dyDescent="0.25">
      <c r="A203" s="8" t="s">
        <v>212</v>
      </c>
      <c r="B203" s="53">
        <v>1</v>
      </c>
      <c r="C203" s="53">
        <v>1</v>
      </c>
      <c r="D203" s="53">
        <v>0</v>
      </c>
      <c r="E203" s="53">
        <v>1</v>
      </c>
      <c r="F203" s="53">
        <v>1</v>
      </c>
      <c r="G203" s="53">
        <v>0</v>
      </c>
      <c r="H203" s="53">
        <v>0</v>
      </c>
      <c r="I203" s="53">
        <v>0</v>
      </c>
      <c r="J203" s="53">
        <v>0</v>
      </c>
      <c r="K203" s="53">
        <v>0</v>
      </c>
      <c r="L203" s="53">
        <v>0</v>
      </c>
      <c r="M203" s="53">
        <v>0</v>
      </c>
      <c r="N203" s="53">
        <v>1</v>
      </c>
      <c r="O203" s="53">
        <v>0</v>
      </c>
      <c r="P203" s="53">
        <v>0</v>
      </c>
    </row>
    <row r="204" spans="1:16" ht="15.75" customHeight="1" x14ac:dyDescent="0.25">
      <c r="A204" s="8" t="s">
        <v>213</v>
      </c>
      <c r="B204" s="53">
        <v>1</v>
      </c>
      <c r="C204" s="53">
        <v>1</v>
      </c>
      <c r="D204" s="53">
        <v>0</v>
      </c>
      <c r="E204" s="53">
        <v>1</v>
      </c>
      <c r="F204" s="53">
        <v>1</v>
      </c>
      <c r="G204" s="53">
        <v>0</v>
      </c>
      <c r="H204" s="53">
        <v>0</v>
      </c>
      <c r="I204" s="53">
        <v>0</v>
      </c>
      <c r="J204" s="53">
        <v>0</v>
      </c>
      <c r="K204" s="53">
        <v>0</v>
      </c>
      <c r="L204" s="53">
        <v>0</v>
      </c>
      <c r="M204" s="53">
        <v>0</v>
      </c>
      <c r="N204" s="53">
        <v>1</v>
      </c>
      <c r="O204" s="53">
        <v>0</v>
      </c>
      <c r="P204" s="53">
        <v>0</v>
      </c>
    </row>
    <row r="205" spans="1:16" ht="15.75" customHeight="1" x14ac:dyDescent="0.25">
      <c r="A205" s="8" t="s">
        <v>214</v>
      </c>
      <c r="B205" s="53">
        <v>1</v>
      </c>
      <c r="C205" s="53">
        <v>1</v>
      </c>
      <c r="D205" s="53">
        <v>0</v>
      </c>
      <c r="E205" s="53">
        <v>1</v>
      </c>
      <c r="F205" s="53">
        <v>1</v>
      </c>
      <c r="G205" s="53">
        <v>0</v>
      </c>
      <c r="H205" s="53">
        <v>0</v>
      </c>
      <c r="I205" s="53">
        <v>0</v>
      </c>
      <c r="J205" s="53">
        <v>0</v>
      </c>
      <c r="K205" s="53">
        <v>0</v>
      </c>
      <c r="L205" s="53">
        <v>0</v>
      </c>
      <c r="M205" s="53">
        <v>1</v>
      </c>
      <c r="N205" s="53">
        <v>0</v>
      </c>
      <c r="O205" s="53">
        <v>0</v>
      </c>
      <c r="P205" s="53">
        <v>0</v>
      </c>
    </row>
    <row r="206" spans="1:16" ht="15.75" customHeight="1" x14ac:dyDescent="0.25">
      <c r="A206" s="8" t="s">
        <v>215</v>
      </c>
      <c r="B206" s="53">
        <v>1</v>
      </c>
      <c r="C206" s="53">
        <v>1</v>
      </c>
      <c r="D206" s="53">
        <v>0</v>
      </c>
      <c r="E206" s="53">
        <v>1</v>
      </c>
      <c r="F206" s="53">
        <v>1</v>
      </c>
      <c r="G206" s="53">
        <v>0</v>
      </c>
      <c r="H206" s="53">
        <v>0</v>
      </c>
      <c r="I206" s="53">
        <v>0</v>
      </c>
      <c r="J206" s="53">
        <v>0</v>
      </c>
      <c r="K206" s="53">
        <v>0</v>
      </c>
      <c r="L206" s="53">
        <v>0</v>
      </c>
      <c r="M206" s="53">
        <v>0</v>
      </c>
      <c r="N206" s="53">
        <v>1</v>
      </c>
      <c r="O206" s="53">
        <v>0</v>
      </c>
      <c r="P206" s="53">
        <v>0</v>
      </c>
    </row>
    <row r="207" spans="1:16" ht="15.75" customHeight="1" x14ac:dyDescent="0.25">
      <c r="A207" s="8" t="s">
        <v>216</v>
      </c>
      <c r="B207" s="53">
        <v>1</v>
      </c>
      <c r="C207" s="53">
        <v>1</v>
      </c>
      <c r="D207" s="53">
        <v>0</v>
      </c>
      <c r="E207" s="53">
        <v>1</v>
      </c>
      <c r="F207" s="53">
        <v>1</v>
      </c>
      <c r="G207" s="53">
        <v>0</v>
      </c>
      <c r="H207" s="53">
        <v>0</v>
      </c>
      <c r="I207" s="53">
        <v>0</v>
      </c>
      <c r="J207" s="53">
        <v>0</v>
      </c>
      <c r="K207" s="53">
        <v>1</v>
      </c>
      <c r="L207" s="53">
        <v>0</v>
      </c>
      <c r="M207" s="53">
        <v>0</v>
      </c>
      <c r="N207" s="53">
        <v>0</v>
      </c>
      <c r="O207" s="53">
        <v>0</v>
      </c>
      <c r="P207" s="53">
        <v>0</v>
      </c>
    </row>
    <row r="208" spans="1:16" ht="15.75" customHeight="1" x14ac:dyDescent="0.25">
      <c r="A208" s="8" t="s">
        <v>217</v>
      </c>
      <c r="B208" s="53">
        <v>1</v>
      </c>
      <c r="C208" s="53">
        <v>1</v>
      </c>
      <c r="D208" s="53">
        <v>0</v>
      </c>
      <c r="E208" s="53">
        <v>1</v>
      </c>
      <c r="F208" s="53">
        <v>1</v>
      </c>
      <c r="G208" s="53">
        <v>0</v>
      </c>
      <c r="H208" s="53">
        <v>0</v>
      </c>
      <c r="I208" s="53">
        <v>0</v>
      </c>
      <c r="J208" s="53">
        <v>0</v>
      </c>
      <c r="K208" s="53">
        <v>0</v>
      </c>
      <c r="L208" s="53">
        <v>0</v>
      </c>
      <c r="M208" s="53">
        <v>1</v>
      </c>
      <c r="N208" s="53">
        <v>0</v>
      </c>
      <c r="O208" s="53">
        <v>0</v>
      </c>
      <c r="P208" s="53">
        <v>0</v>
      </c>
    </row>
    <row r="209" spans="1:16" ht="15.75" customHeight="1" x14ac:dyDescent="0.25">
      <c r="A209" s="8" t="s">
        <v>218</v>
      </c>
      <c r="B209" s="53">
        <v>1</v>
      </c>
      <c r="C209" s="53">
        <v>1</v>
      </c>
      <c r="D209" s="53">
        <v>0</v>
      </c>
      <c r="E209" s="53">
        <v>1</v>
      </c>
      <c r="F209" s="53">
        <v>1</v>
      </c>
      <c r="G209" s="53">
        <v>0</v>
      </c>
      <c r="H209" s="53">
        <v>0</v>
      </c>
      <c r="I209" s="53">
        <v>0</v>
      </c>
      <c r="J209" s="53">
        <v>0</v>
      </c>
      <c r="K209" s="53">
        <v>0</v>
      </c>
      <c r="L209" s="53">
        <v>1</v>
      </c>
      <c r="M209" s="53">
        <v>0</v>
      </c>
      <c r="N209" s="53">
        <v>0</v>
      </c>
      <c r="O209" s="53">
        <v>0</v>
      </c>
      <c r="P209" s="53">
        <v>0</v>
      </c>
    </row>
    <row r="210" spans="1:16" ht="15.75" customHeight="1" x14ac:dyDescent="0.25">
      <c r="A210" s="8" t="s">
        <v>219</v>
      </c>
      <c r="B210" s="53">
        <v>1</v>
      </c>
      <c r="C210" s="53">
        <v>1</v>
      </c>
      <c r="D210" s="53">
        <v>1</v>
      </c>
      <c r="E210" s="53">
        <v>0</v>
      </c>
      <c r="F210" s="53">
        <v>1</v>
      </c>
      <c r="G210" s="53">
        <v>0</v>
      </c>
      <c r="H210" s="53">
        <v>0</v>
      </c>
      <c r="I210" s="53">
        <v>0</v>
      </c>
      <c r="J210" s="53">
        <v>0</v>
      </c>
      <c r="K210" s="53">
        <v>0</v>
      </c>
      <c r="L210" s="53">
        <v>0</v>
      </c>
      <c r="M210" s="53">
        <v>0</v>
      </c>
      <c r="N210" s="53">
        <v>1</v>
      </c>
      <c r="O210" s="53">
        <v>0</v>
      </c>
      <c r="P210" s="53">
        <v>1</v>
      </c>
    </row>
    <row r="211" spans="1:16" ht="15.75" customHeight="1" x14ac:dyDescent="0.25">
      <c r="A211" s="8" t="s">
        <v>220</v>
      </c>
      <c r="B211" s="53">
        <v>0</v>
      </c>
      <c r="C211" s="53">
        <v>0</v>
      </c>
      <c r="D211" s="53">
        <v>0</v>
      </c>
      <c r="E211" s="53">
        <v>0</v>
      </c>
      <c r="F211" s="53">
        <v>0</v>
      </c>
      <c r="G211" s="53">
        <v>0</v>
      </c>
      <c r="H211" s="53">
        <v>0</v>
      </c>
      <c r="I211" s="53">
        <v>0</v>
      </c>
      <c r="J211" s="53">
        <v>0</v>
      </c>
      <c r="K211" s="53">
        <v>0</v>
      </c>
      <c r="L211" s="53">
        <v>0</v>
      </c>
      <c r="M211" s="53">
        <v>0</v>
      </c>
      <c r="N211" s="53">
        <v>0</v>
      </c>
      <c r="O211" s="53">
        <v>0</v>
      </c>
      <c r="P211" s="53">
        <v>0</v>
      </c>
    </row>
    <row r="212" spans="1:16" ht="15.75" customHeight="1" x14ac:dyDescent="0.25">
      <c r="A212" s="8" t="s">
        <v>221</v>
      </c>
      <c r="B212" s="53">
        <v>1</v>
      </c>
      <c r="C212" s="53">
        <v>1</v>
      </c>
      <c r="D212" s="53">
        <v>0</v>
      </c>
      <c r="E212" s="53">
        <v>1</v>
      </c>
      <c r="F212" s="53">
        <v>1</v>
      </c>
      <c r="G212" s="53">
        <v>0</v>
      </c>
      <c r="H212" s="53">
        <v>0</v>
      </c>
      <c r="I212" s="53">
        <v>0</v>
      </c>
      <c r="J212" s="53">
        <v>0</v>
      </c>
      <c r="K212" s="53">
        <v>1</v>
      </c>
      <c r="L212" s="53">
        <v>0</v>
      </c>
      <c r="M212" s="53">
        <v>0</v>
      </c>
      <c r="N212" s="53">
        <v>0</v>
      </c>
      <c r="O212" s="53">
        <v>0</v>
      </c>
      <c r="P212" s="53">
        <v>0</v>
      </c>
    </row>
    <row r="213" spans="1:16" ht="15.75" customHeight="1" x14ac:dyDescent="0.25">
      <c r="A213" s="8" t="s">
        <v>222</v>
      </c>
      <c r="B213" s="53">
        <v>1</v>
      </c>
      <c r="C213" s="53">
        <v>1</v>
      </c>
      <c r="D213" s="53">
        <v>0</v>
      </c>
      <c r="E213" s="53">
        <v>1</v>
      </c>
      <c r="F213" s="53">
        <v>1</v>
      </c>
      <c r="G213" s="53">
        <v>0</v>
      </c>
      <c r="H213" s="53">
        <v>0</v>
      </c>
      <c r="I213" s="53">
        <v>0</v>
      </c>
      <c r="J213" s="53">
        <v>0</v>
      </c>
      <c r="K213" s="53">
        <v>0</v>
      </c>
      <c r="L213" s="53">
        <v>0</v>
      </c>
      <c r="M213" s="53">
        <v>1</v>
      </c>
      <c r="N213" s="53">
        <v>0</v>
      </c>
      <c r="O213" s="53">
        <v>0</v>
      </c>
      <c r="P213" s="53">
        <v>0</v>
      </c>
    </row>
    <row r="214" spans="1:16" ht="15.75" customHeight="1" x14ac:dyDescent="0.25">
      <c r="A214" s="8" t="s">
        <v>223</v>
      </c>
      <c r="B214" s="53">
        <v>1</v>
      </c>
      <c r="C214" s="53">
        <v>1</v>
      </c>
      <c r="D214" s="53">
        <v>1</v>
      </c>
      <c r="E214" s="53">
        <v>0</v>
      </c>
      <c r="F214" s="53">
        <v>1</v>
      </c>
      <c r="G214" s="53">
        <v>0</v>
      </c>
      <c r="H214" s="53">
        <v>0</v>
      </c>
      <c r="I214" s="53">
        <v>0</v>
      </c>
      <c r="J214" s="53">
        <v>0</v>
      </c>
      <c r="K214" s="53">
        <v>0</v>
      </c>
      <c r="L214" s="53">
        <v>1</v>
      </c>
      <c r="M214" s="53">
        <v>0</v>
      </c>
      <c r="N214" s="53">
        <v>0</v>
      </c>
      <c r="O214" s="53">
        <v>0</v>
      </c>
      <c r="P214" s="53">
        <v>0</v>
      </c>
    </row>
    <row r="215" spans="1:16" ht="15.75" customHeight="1" x14ac:dyDescent="0.25">
      <c r="A215" s="8" t="s">
        <v>224</v>
      </c>
      <c r="B215" s="53">
        <v>2</v>
      </c>
      <c r="C215" s="53">
        <v>1</v>
      </c>
      <c r="D215" s="53">
        <v>0</v>
      </c>
      <c r="E215" s="53">
        <v>1</v>
      </c>
      <c r="F215" s="53">
        <v>1</v>
      </c>
      <c r="G215" s="53">
        <v>0</v>
      </c>
      <c r="H215" s="53">
        <v>0</v>
      </c>
      <c r="I215" s="53">
        <v>0</v>
      </c>
      <c r="J215" s="53">
        <v>0</v>
      </c>
      <c r="K215" s="53">
        <v>0</v>
      </c>
      <c r="L215" s="53">
        <v>0</v>
      </c>
      <c r="M215" s="53">
        <v>1</v>
      </c>
      <c r="N215" s="53">
        <v>0</v>
      </c>
      <c r="O215" s="53">
        <v>0</v>
      </c>
      <c r="P215" s="53">
        <v>0</v>
      </c>
    </row>
    <row r="216" spans="1:16" ht="15.75" customHeight="1" x14ac:dyDescent="0.25">
      <c r="A216" s="8" t="s">
        <v>225</v>
      </c>
      <c r="B216" s="53">
        <v>1</v>
      </c>
      <c r="C216" s="53">
        <v>1</v>
      </c>
      <c r="D216" s="53">
        <v>1</v>
      </c>
      <c r="E216" s="53">
        <v>0</v>
      </c>
      <c r="F216" s="53">
        <v>1</v>
      </c>
      <c r="G216" s="53">
        <v>0</v>
      </c>
      <c r="H216" s="53">
        <v>0</v>
      </c>
      <c r="I216" s="53">
        <v>0</v>
      </c>
      <c r="J216" s="53">
        <v>0</v>
      </c>
      <c r="K216" s="53">
        <v>0</v>
      </c>
      <c r="L216" s="53">
        <v>0</v>
      </c>
      <c r="M216" s="53">
        <v>1</v>
      </c>
      <c r="N216" s="53">
        <v>0</v>
      </c>
      <c r="O216" s="53">
        <v>0</v>
      </c>
      <c r="P216" s="53">
        <v>0</v>
      </c>
    </row>
    <row r="217" spans="1:16" ht="15.75" customHeight="1" x14ac:dyDescent="0.25">
      <c r="A217" s="8" t="s">
        <v>226</v>
      </c>
      <c r="B217" s="53">
        <v>1</v>
      </c>
      <c r="C217" s="53">
        <v>1</v>
      </c>
      <c r="D217" s="53">
        <v>0</v>
      </c>
      <c r="E217" s="53">
        <v>1</v>
      </c>
      <c r="F217" s="53">
        <v>1</v>
      </c>
      <c r="G217" s="53">
        <v>0</v>
      </c>
      <c r="H217" s="53">
        <v>0</v>
      </c>
      <c r="I217" s="53">
        <v>0</v>
      </c>
      <c r="J217" s="53">
        <v>0</v>
      </c>
      <c r="K217" s="53">
        <v>0</v>
      </c>
      <c r="L217" s="53">
        <v>0</v>
      </c>
      <c r="M217" s="53">
        <v>1</v>
      </c>
      <c r="N217" s="53">
        <v>0</v>
      </c>
      <c r="O217" s="53">
        <v>0</v>
      </c>
      <c r="P217" s="53">
        <v>0</v>
      </c>
    </row>
    <row r="218" spans="1:16" ht="15.75" customHeight="1" x14ac:dyDescent="0.25">
      <c r="A218" s="8" t="s">
        <v>227</v>
      </c>
      <c r="B218" s="53">
        <v>1</v>
      </c>
      <c r="C218" s="53">
        <v>1</v>
      </c>
      <c r="D218" s="53">
        <v>1</v>
      </c>
      <c r="E218" s="53">
        <v>0</v>
      </c>
      <c r="F218" s="53">
        <v>1</v>
      </c>
      <c r="G218" s="53">
        <v>0</v>
      </c>
      <c r="H218" s="53">
        <v>0</v>
      </c>
      <c r="I218" s="53">
        <v>0</v>
      </c>
      <c r="J218" s="53">
        <v>0</v>
      </c>
      <c r="K218" s="53">
        <v>0</v>
      </c>
      <c r="L218" s="53">
        <v>1</v>
      </c>
      <c r="M218" s="53">
        <v>0</v>
      </c>
      <c r="N218" s="53">
        <v>0</v>
      </c>
      <c r="O218" s="53">
        <v>0</v>
      </c>
      <c r="P218" s="53">
        <v>0</v>
      </c>
    </row>
    <row r="219" spans="1:16" ht="15.75" customHeight="1" x14ac:dyDescent="0.25">
      <c r="A219" s="8" t="s">
        <v>228</v>
      </c>
      <c r="B219" s="53">
        <v>1</v>
      </c>
      <c r="C219" s="53">
        <v>1</v>
      </c>
      <c r="D219" s="53">
        <v>0</v>
      </c>
      <c r="E219" s="53">
        <v>1</v>
      </c>
      <c r="F219" s="53">
        <v>1</v>
      </c>
      <c r="G219" s="53">
        <v>0</v>
      </c>
      <c r="H219" s="53">
        <v>0</v>
      </c>
      <c r="I219" s="53">
        <v>0</v>
      </c>
      <c r="J219" s="53">
        <v>0</v>
      </c>
      <c r="K219" s="53">
        <v>0</v>
      </c>
      <c r="L219" s="53">
        <v>0</v>
      </c>
      <c r="M219" s="53">
        <v>0</v>
      </c>
      <c r="N219" s="53">
        <v>1</v>
      </c>
      <c r="O219" s="53">
        <v>0</v>
      </c>
      <c r="P219" s="53">
        <v>0</v>
      </c>
    </row>
    <row r="220" spans="1:16" ht="15.75" customHeight="1" x14ac:dyDescent="0.25">
      <c r="A220" s="8" t="s">
        <v>229</v>
      </c>
      <c r="B220" s="53">
        <v>1</v>
      </c>
      <c r="C220" s="53">
        <v>1</v>
      </c>
      <c r="D220" s="53">
        <v>0</v>
      </c>
      <c r="E220" s="53">
        <v>1</v>
      </c>
      <c r="F220" s="53">
        <v>1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1</v>
      </c>
      <c r="O220" s="53">
        <v>0</v>
      </c>
      <c r="P220" s="53">
        <v>0</v>
      </c>
    </row>
    <row r="221" spans="1:16" ht="15.75" customHeight="1" x14ac:dyDescent="0.25">
      <c r="A221" s="8" t="s">
        <v>230</v>
      </c>
      <c r="B221" s="53">
        <v>1</v>
      </c>
      <c r="C221" s="53">
        <v>1</v>
      </c>
      <c r="D221" s="53">
        <v>0</v>
      </c>
      <c r="E221" s="53">
        <v>1</v>
      </c>
      <c r="F221" s="53">
        <v>1</v>
      </c>
      <c r="G221" s="53">
        <v>0</v>
      </c>
      <c r="H221" s="53">
        <v>0</v>
      </c>
      <c r="I221" s="53">
        <v>0</v>
      </c>
      <c r="J221" s="53">
        <v>0</v>
      </c>
      <c r="K221" s="53">
        <v>0</v>
      </c>
      <c r="L221" s="53">
        <v>0</v>
      </c>
      <c r="M221" s="53">
        <v>1</v>
      </c>
      <c r="N221" s="53">
        <v>0</v>
      </c>
      <c r="O221" s="53">
        <v>0</v>
      </c>
      <c r="P221" s="53">
        <v>0</v>
      </c>
    </row>
    <row r="222" spans="1:16" ht="15.75" customHeight="1" x14ac:dyDescent="0.25">
      <c r="A222" s="8" t="s">
        <v>231</v>
      </c>
      <c r="B222" s="53">
        <v>2</v>
      </c>
      <c r="C222" s="53">
        <v>1</v>
      </c>
      <c r="D222" s="53">
        <v>1</v>
      </c>
      <c r="E222" s="53">
        <v>0</v>
      </c>
      <c r="F222" s="53">
        <v>1</v>
      </c>
      <c r="G222" s="53">
        <v>0</v>
      </c>
      <c r="H222" s="53">
        <v>0</v>
      </c>
      <c r="I222" s="53">
        <v>0</v>
      </c>
      <c r="J222" s="53">
        <v>0</v>
      </c>
      <c r="K222" s="53">
        <v>0</v>
      </c>
      <c r="L222" s="53">
        <v>1</v>
      </c>
      <c r="M222" s="53">
        <v>0</v>
      </c>
      <c r="N222" s="53">
        <v>0</v>
      </c>
      <c r="O222" s="53">
        <v>0</v>
      </c>
      <c r="P222" s="53">
        <v>0</v>
      </c>
    </row>
    <row r="223" spans="1:16" ht="15.75" customHeight="1" x14ac:dyDescent="0.25">
      <c r="A223" s="8" t="s">
        <v>232</v>
      </c>
      <c r="B223" s="53">
        <v>1</v>
      </c>
      <c r="C223" s="53">
        <v>1</v>
      </c>
      <c r="D223" s="53">
        <v>0</v>
      </c>
      <c r="E223" s="53">
        <v>1</v>
      </c>
      <c r="F223" s="53">
        <v>1</v>
      </c>
      <c r="G223" s="53">
        <v>0</v>
      </c>
      <c r="H223" s="53">
        <v>0</v>
      </c>
      <c r="I223" s="53">
        <v>0</v>
      </c>
      <c r="J223" s="53">
        <v>0</v>
      </c>
      <c r="K223" s="53">
        <v>0</v>
      </c>
      <c r="L223" s="53">
        <v>0</v>
      </c>
      <c r="M223" s="53">
        <v>0</v>
      </c>
      <c r="N223" s="53">
        <v>1</v>
      </c>
      <c r="O223" s="53">
        <v>0</v>
      </c>
      <c r="P223" s="53">
        <v>0</v>
      </c>
    </row>
    <row r="224" spans="1:16" ht="15.75" customHeight="1" x14ac:dyDescent="0.25">
      <c r="A224" s="7" t="s">
        <v>233</v>
      </c>
      <c r="B224" s="7">
        <f>SUM(B225:B232)</f>
        <v>51</v>
      </c>
      <c r="C224" s="7">
        <f t="shared" ref="C224:P224" si="15">SUM(C225:C232)</f>
        <v>40</v>
      </c>
      <c r="D224" s="7">
        <f t="shared" si="15"/>
        <v>40</v>
      </c>
      <c r="E224" s="7">
        <f t="shared" si="15"/>
        <v>0</v>
      </c>
      <c r="F224" s="7">
        <f t="shared" si="15"/>
        <v>37</v>
      </c>
      <c r="G224" s="7">
        <f t="shared" si="15"/>
        <v>3</v>
      </c>
      <c r="H224" s="7">
        <f t="shared" si="15"/>
        <v>0</v>
      </c>
      <c r="I224" s="7">
        <f t="shared" si="15"/>
        <v>0</v>
      </c>
      <c r="J224" s="7">
        <f t="shared" si="15"/>
        <v>7</v>
      </c>
      <c r="K224" s="7">
        <f t="shared" si="15"/>
        <v>9</v>
      </c>
      <c r="L224" s="7">
        <f t="shared" si="15"/>
        <v>10</v>
      </c>
      <c r="M224" s="7">
        <f t="shared" si="15"/>
        <v>10</v>
      </c>
      <c r="N224" s="7">
        <f t="shared" si="15"/>
        <v>4</v>
      </c>
      <c r="O224" s="7">
        <f t="shared" si="15"/>
        <v>0</v>
      </c>
      <c r="P224" s="7">
        <f t="shared" si="15"/>
        <v>0</v>
      </c>
    </row>
    <row r="225" spans="1:16" ht="15.75" customHeight="1" x14ac:dyDescent="0.25">
      <c r="A225" s="8" t="s">
        <v>234</v>
      </c>
      <c r="B225" s="53">
        <v>4</v>
      </c>
      <c r="C225" s="53">
        <v>4</v>
      </c>
      <c r="D225" s="53">
        <v>4</v>
      </c>
      <c r="E225" s="53">
        <v>0</v>
      </c>
      <c r="F225" s="53">
        <v>4</v>
      </c>
      <c r="G225" s="53">
        <v>0</v>
      </c>
      <c r="H225" s="53">
        <v>0</v>
      </c>
      <c r="I225" s="53">
        <v>0</v>
      </c>
      <c r="J225" s="53">
        <v>0</v>
      </c>
      <c r="K225" s="53">
        <v>0</v>
      </c>
      <c r="L225" s="53">
        <v>3</v>
      </c>
      <c r="M225" s="53">
        <v>0</v>
      </c>
      <c r="N225" s="53">
        <v>1</v>
      </c>
      <c r="O225" s="53">
        <v>0</v>
      </c>
      <c r="P225" s="53">
        <v>0</v>
      </c>
    </row>
    <row r="226" spans="1:16" ht="15.75" customHeight="1" x14ac:dyDescent="0.25">
      <c r="A226" s="8" t="s">
        <v>235</v>
      </c>
      <c r="B226" s="53">
        <v>3</v>
      </c>
      <c r="C226" s="53">
        <v>3</v>
      </c>
      <c r="D226" s="53">
        <v>3</v>
      </c>
      <c r="E226" s="53">
        <v>0</v>
      </c>
      <c r="F226" s="53">
        <v>3</v>
      </c>
      <c r="G226" s="53">
        <v>0</v>
      </c>
      <c r="H226" s="53">
        <v>0</v>
      </c>
      <c r="I226" s="53">
        <v>0</v>
      </c>
      <c r="J226" s="53">
        <v>1</v>
      </c>
      <c r="K226" s="53">
        <v>0</v>
      </c>
      <c r="L226" s="53">
        <v>1</v>
      </c>
      <c r="M226" s="53">
        <v>0</v>
      </c>
      <c r="N226" s="53">
        <v>1</v>
      </c>
      <c r="O226" s="53">
        <v>0</v>
      </c>
      <c r="P226" s="53">
        <v>0</v>
      </c>
    </row>
    <row r="227" spans="1:16" ht="15.75" customHeight="1" x14ac:dyDescent="0.25">
      <c r="A227" s="8" t="s">
        <v>236</v>
      </c>
      <c r="B227" s="53">
        <v>2</v>
      </c>
      <c r="C227" s="53">
        <v>2</v>
      </c>
      <c r="D227" s="53">
        <v>2</v>
      </c>
      <c r="E227" s="53">
        <v>0</v>
      </c>
      <c r="F227" s="53">
        <v>2</v>
      </c>
      <c r="G227" s="53">
        <v>0</v>
      </c>
      <c r="H227" s="53">
        <v>0</v>
      </c>
      <c r="I227" s="53">
        <v>0</v>
      </c>
      <c r="J227" s="53">
        <v>0</v>
      </c>
      <c r="K227" s="53">
        <v>0</v>
      </c>
      <c r="L227" s="53">
        <v>0</v>
      </c>
      <c r="M227" s="53">
        <v>2</v>
      </c>
      <c r="N227" s="53">
        <v>0</v>
      </c>
      <c r="O227" s="53">
        <v>0</v>
      </c>
      <c r="P227" s="53">
        <v>0</v>
      </c>
    </row>
    <row r="228" spans="1:16" ht="15.75" customHeight="1" x14ac:dyDescent="0.25">
      <c r="A228" s="8" t="s">
        <v>237</v>
      </c>
      <c r="B228" s="53">
        <v>1</v>
      </c>
      <c r="C228" s="53">
        <v>1</v>
      </c>
      <c r="D228" s="53">
        <v>1</v>
      </c>
      <c r="E228" s="53">
        <v>0</v>
      </c>
      <c r="F228" s="53">
        <v>1</v>
      </c>
      <c r="G228" s="53">
        <v>0</v>
      </c>
      <c r="H228" s="53">
        <v>0</v>
      </c>
      <c r="I228" s="53">
        <v>0</v>
      </c>
      <c r="J228" s="53">
        <v>1</v>
      </c>
      <c r="K228" s="53">
        <v>0</v>
      </c>
      <c r="L228" s="53">
        <v>0</v>
      </c>
      <c r="M228" s="53">
        <v>0</v>
      </c>
      <c r="N228" s="53">
        <v>0</v>
      </c>
      <c r="O228" s="53">
        <v>0</v>
      </c>
      <c r="P228" s="53">
        <v>0</v>
      </c>
    </row>
    <row r="229" spans="1:16" ht="15.75" customHeight="1" x14ac:dyDescent="0.25">
      <c r="A229" s="8" t="s">
        <v>238</v>
      </c>
      <c r="B229" s="53">
        <v>1</v>
      </c>
      <c r="C229" s="53">
        <v>1</v>
      </c>
      <c r="D229" s="53">
        <v>1</v>
      </c>
      <c r="E229" s="53">
        <v>0</v>
      </c>
      <c r="F229" s="53">
        <v>1</v>
      </c>
      <c r="G229" s="53">
        <v>0</v>
      </c>
      <c r="H229" s="53">
        <v>0</v>
      </c>
      <c r="I229" s="53">
        <v>0</v>
      </c>
      <c r="J229" s="53">
        <v>0</v>
      </c>
      <c r="K229" s="53">
        <v>0</v>
      </c>
      <c r="L229" s="53">
        <v>1</v>
      </c>
      <c r="M229" s="53">
        <v>0</v>
      </c>
      <c r="N229" s="53">
        <v>0</v>
      </c>
      <c r="O229" s="53">
        <v>0</v>
      </c>
      <c r="P229" s="53">
        <v>0</v>
      </c>
    </row>
    <row r="230" spans="1:16" ht="15.75" customHeight="1" x14ac:dyDescent="0.25">
      <c r="A230" s="8" t="s">
        <v>239</v>
      </c>
      <c r="B230" s="53">
        <v>2</v>
      </c>
      <c r="C230" s="53">
        <v>2</v>
      </c>
      <c r="D230" s="53">
        <v>2</v>
      </c>
      <c r="E230" s="53">
        <v>0</v>
      </c>
      <c r="F230" s="53">
        <v>2</v>
      </c>
      <c r="G230" s="53">
        <v>0</v>
      </c>
      <c r="H230" s="53">
        <v>0</v>
      </c>
      <c r="I230" s="53">
        <v>0</v>
      </c>
      <c r="J230" s="53">
        <v>0</v>
      </c>
      <c r="K230" s="53">
        <v>1</v>
      </c>
      <c r="L230" s="53">
        <v>0</v>
      </c>
      <c r="M230" s="53">
        <v>0</v>
      </c>
      <c r="N230" s="53">
        <v>1</v>
      </c>
      <c r="O230" s="53">
        <v>0</v>
      </c>
      <c r="P230" s="53">
        <v>0</v>
      </c>
    </row>
    <row r="231" spans="1:16" ht="15.75" customHeight="1" x14ac:dyDescent="0.25">
      <c r="A231" s="8" t="s">
        <v>240</v>
      </c>
      <c r="B231" s="53">
        <v>4</v>
      </c>
      <c r="C231" s="53">
        <v>4</v>
      </c>
      <c r="D231" s="53">
        <v>4</v>
      </c>
      <c r="E231" s="53">
        <v>0</v>
      </c>
      <c r="F231" s="53">
        <v>4</v>
      </c>
      <c r="G231" s="53">
        <v>0</v>
      </c>
      <c r="H231" s="53">
        <v>0</v>
      </c>
      <c r="I231" s="53">
        <v>0</v>
      </c>
      <c r="J231" s="53">
        <v>0</v>
      </c>
      <c r="K231" s="53">
        <v>2</v>
      </c>
      <c r="L231" s="53">
        <v>1</v>
      </c>
      <c r="M231" s="53">
        <v>1</v>
      </c>
      <c r="N231" s="53">
        <v>0</v>
      </c>
      <c r="O231" s="53">
        <v>0</v>
      </c>
      <c r="P231" s="53">
        <v>0</v>
      </c>
    </row>
    <row r="232" spans="1:16" ht="15.75" customHeight="1" x14ac:dyDescent="0.25">
      <c r="A232" s="8" t="s">
        <v>241</v>
      </c>
      <c r="B232" s="53">
        <v>34</v>
      </c>
      <c r="C232" s="53">
        <v>23</v>
      </c>
      <c r="D232" s="53">
        <v>23</v>
      </c>
      <c r="E232" s="53">
        <v>0</v>
      </c>
      <c r="F232" s="53">
        <v>20</v>
      </c>
      <c r="G232" s="53">
        <v>3</v>
      </c>
      <c r="H232" s="53">
        <v>0</v>
      </c>
      <c r="I232" s="53">
        <v>0</v>
      </c>
      <c r="J232" s="53">
        <v>5</v>
      </c>
      <c r="K232" s="53">
        <v>6</v>
      </c>
      <c r="L232" s="53">
        <v>4</v>
      </c>
      <c r="M232" s="53">
        <v>7</v>
      </c>
      <c r="N232" s="53">
        <v>1</v>
      </c>
      <c r="O232" s="53">
        <v>0</v>
      </c>
      <c r="P232" s="53">
        <v>0</v>
      </c>
    </row>
    <row r="233" spans="1:16" ht="15.75" customHeight="1" x14ac:dyDescent="0.25">
      <c r="A233" s="7" t="s">
        <v>242</v>
      </c>
      <c r="B233" s="7">
        <f>SUM(B234:B257)</f>
        <v>40</v>
      </c>
      <c r="C233" s="7">
        <f t="shared" ref="C233:P233" si="16">SUM(C234:C257)</f>
        <v>37</v>
      </c>
      <c r="D233" s="7">
        <f t="shared" si="16"/>
        <v>20</v>
      </c>
      <c r="E233" s="7">
        <f t="shared" si="16"/>
        <v>17</v>
      </c>
      <c r="F233" s="7">
        <f t="shared" si="16"/>
        <v>37</v>
      </c>
      <c r="G233" s="7">
        <f t="shared" si="16"/>
        <v>0</v>
      </c>
      <c r="H233" s="7">
        <f t="shared" si="16"/>
        <v>0</v>
      </c>
      <c r="I233" s="7">
        <f t="shared" si="16"/>
        <v>0</v>
      </c>
      <c r="J233" s="7">
        <f t="shared" si="16"/>
        <v>1</v>
      </c>
      <c r="K233" s="7">
        <f t="shared" si="16"/>
        <v>2</v>
      </c>
      <c r="L233" s="7">
        <f t="shared" si="16"/>
        <v>6</v>
      </c>
      <c r="M233" s="7">
        <f t="shared" si="16"/>
        <v>15</v>
      </c>
      <c r="N233" s="7">
        <f t="shared" si="16"/>
        <v>12</v>
      </c>
      <c r="O233" s="7">
        <f t="shared" si="16"/>
        <v>0</v>
      </c>
      <c r="P233" s="7">
        <f t="shared" si="16"/>
        <v>0</v>
      </c>
    </row>
    <row r="234" spans="1:16" ht="15.75" customHeight="1" x14ac:dyDescent="0.25">
      <c r="A234" s="8" t="s">
        <v>243</v>
      </c>
      <c r="B234" s="53">
        <v>1</v>
      </c>
      <c r="C234" s="53">
        <v>1</v>
      </c>
      <c r="D234" s="53">
        <v>0</v>
      </c>
      <c r="E234" s="53">
        <v>1</v>
      </c>
      <c r="F234" s="53">
        <v>1</v>
      </c>
      <c r="G234" s="53">
        <v>0</v>
      </c>
      <c r="H234" s="53">
        <v>0</v>
      </c>
      <c r="I234" s="53">
        <v>0</v>
      </c>
      <c r="J234" s="53">
        <v>0</v>
      </c>
      <c r="K234" s="53">
        <v>0</v>
      </c>
      <c r="L234" s="53">
        <v>0</v>
      </c>
      <c r="M234" s="53">
        <v>1</v>
      </c>
      <c r="N234" s="53">
        <v>0</v>
      </c>
      <c r="O234" s="53">
        <v>0</v>
      </c>
      <c r="P234" s="53">
        <v>0</v>
      </c>
    </row>
    <row r="235" spans="1:16" ht="15.75" customHeight="1" x14ac:dyDescent="0.25">
      <c r="A235" s="8" t="s">
        <v>244</v>
      </c>
      <c r="B235" s="53">
        <v>1</v>
      </c>
      <c r="C235" s="53">
        <v>1</v>
      </c>
      <c r="D235" s="53">
        <v>0</v>
      </c>
      <c r="E235" s="53">
        <v>1</v>
      </c>
      <c r="F235" s="53">
        <v>1</v>
      </c>
      <c r="G235" s="53">
        <v>0</v>
      </c>
      <c r="H235" s="53">
        <v>0</v>
      </c>
      <c r="I235" s="53">
        <v>0</v>
      </c>
      <c r="J235" s="53">
        <v>0</v>
      </c>
      <c r="K235" s="53">
        <v>0</v>
      </c>
      <c r="L235" s="53">
        <v>0</v>
      </c>
      <c r="M235" s="53">
        <v>1</v>
      </c>
      <c r="N235" s="53">
        <v>0</v>
      </c>
      <c r="O235" s="53">
        <v>0</v>
      </c>
      <c r="P235" s="53">
        <v>0</v>
      </c>
    </row>
    <row r="236" spans="1:16" ht="15.75" customHeight="1" x14ac:dyDescent="0.25">
      <c r="A236" s="8" t="s">
        <v>245</v>
      </c>
      <c r="B236" s="53">
        <v>1</v>
      </c>
      <c r="C236" s="53">
        <v>1</v>
      </c>
      <c r="D236" s="53">
        <v>0</v>
      </c>
      <c r="E236" s="53">
        <v>1</v>
      </c>
      <c r="F236" s="53">
        <v>1</v>
      </c>
      <c r="G236" s="53">
        <v>0</v>
      </c>
      <c r="H236" s="53">
        <v>0</v>
      </c>
      <c r="I236" s="53">
        <v>0</v>
      </c>
      <c r="J236" s="53">
        <v>0</v>
      </c>
      <c r="K236" s="53">
        <v>0</v>
      </c>
      <c r="L236" s="53">
        <v>0</v>
      </c>
      <c r="M236" s="53">
        <v>0</v>
      </c>
      <c r="N236" s="53">
        <v>0</v>
      </c>
      <c r="O236" s="53">
        <v>0</v>
      </c>
      <c r="P236" s="53">
        <v>0</v>
      </c>
    </row>
    <row r="237" spans="1:16" ht="15.75" customHeight="1" x14ac:dyDescent="0.25">
      <c r="A237" s="8" t="s">
        <v>246</v>
      </c>
      <c r="B237" s="53">
        <v>1</v>
      </c>
      <c r="C237" s="53">
        <v>1</v>
      </c>
      <c r="D237" s="53">
        <v>0</v>
      </c>
      <c r="E237" s="53">
        <v>1</v>
      </c>
      <c r="F237" s="53">
        <v>1</v>
      </c>
      <c r="G237" s="53">
        <v>0</v>
      </c>
      <c r="H237" s="53">
        <v>0</v>
      </c>
      <c r="I237" s="53">
        <v>0</v>
      </c>
      <c r="J237" s="53">
        <v>0</v>
      </c>
      <c r="K237" s="53">
        <v>0</v>
      </c>
      <c r="L237" s="53">
        <v>1</v>
      </c>
      <c r="M237" s="53">
        <v>0</v>
      </c>
      <c r="N237" s="53">
        <v>0</v>
      </c>
      <c r="O237" s="53">
        <v>0</v>
      </c>
      <c r="P237" s="53">
        <v>0</v>
      </c>
    </row>
    <row r="238" spans="1:16" ht="15.75" customHeight="1" x14ac:dyDescent="0.25">
      <c r="A238" s="8" t="s">
        <v>247</v>
      </c>
      <c r="B238" s="53">
        <v>1</v>
      </c>
      <c r="C238" s="53">
        <v>1</v>
      </c>
      <c r="D238" s="53">
        <v>0</v>
      </c>
      <c r="E238" s="53">
        <v>1</v>
      </c>
      <c r="F238" s="53">
        <v>1</v>
      </c>
      <c r="G238" s="53">
        <v>0</v>
      </c>
      <c r="H238" s="53">
        <v>0</v>
      </c>
      <c r="I238" s="53">
        <v>0</v>
      </c>
      <c r="J238" s="53">
        <v>0</v>
      </c>
      <c r="K238" s="53">
        <v>0</v>
      </c>
      <c r="L238" s="53">
        <v>0</v>
      </c>
      <c r="M238" s="53">
        <v>1</v>
      </c>
      <c r="N238" s="53">
        <v>0</v>
      </c>
      <c r="O238" s="53">
        <v>0</v>
      </c>
      <c r="P238" s="53">
        <v>0</v>
      </c>
    </row>
    <row r="239" spans="1:16" ht="15.75" customHeight="1" x14ac:dyDescent="0.25">
      <c r="A239" s="8" t="s">
        <v>248</v>
      </c>
      <c r="B239" s="53">
        <v>6</v>
      </c>
      <c r="C239" s="53">
        <v>5</v>
      </c>
      <c r="D239" s="53">
        <v>5</v>
      </c>
      <c r="E239" s="53">
        <v>0</v>
      </c>
      <c r="F239" s="53">
        <v>5</v>
      </c>
      <c r="G239" s="53">
        <v>0</v>
      </c>
      <c r="H239" s="53">
        <v>0</v>
      </c>
      <c r="I239" s="53">
        <v>0</v>
      </c>
      <c r="J239" s="53">
        <v>0</v>
      </c>
      <c r="K239" s="53">
        <v>0</v>
      </c>
      <c r="L239" s="53">
        <v>2</v>
      </c>
      <c r="M239" s="53">
        <v>2</v>
      </c>
      <c r="N239" s="53">
        <v>1</v>
      </c>
      <c r="O239" s="53">
        <v>0</v>
      </c>
      <c r="P239" s="53">
        <v>0</v>
      </c>
    </row>
    <row r="240" spans="1:16" ht="15.75" customHeight="1" x14ac:dyDescent="0.25">
      <c r="A240" s="8" t="s">
        <v>249</v>
      </c>
      <c r="B240" s="53">
        <v>1</v>
      </c>
      <c r="C240" s="53">
        <v>1</v>
      </c>
      <c r="D240" s="53">
        <v>1</v>
      </c>
      <c r="E240" s="53">
        <v>0</v>
      </c>
      <c r="F240" s="53">
        <v>1</v>
      </c>
      <c r="G240" s="53">
        <v>0</v>
      </c>
      <c r="H240" s="53">
        <v>0</v>
      </c>
      <c r="I240" s="53">
        <v>0</v>
      </c>
      <c r="J240" s="53">
        <v>0</v>
      </c>
      <c r="K240" s="53">
        <v>0</v>
      </c>
      <c r="L240" s="53">
        <v>1</v>
      </c>
      <c r="M240" s="53">
        <v>0</v>
      </c>
      <c r="N240" s="53">
        <v>0</v>
      </c>
      <c r="O240" s="53">
        <v>0</v>
      </c>
      <c r="P240" s="53">
        <v>0</v>
      </c>
    </row>
    <row r="241" spans="1:16" ht="15.75" customHeight="1" x14ac:dyDescent="0.25">
      <c r="A241" s="8" t="s">
        <v>250</v>
      </c>
      <c r="B241" s="53">
        <v>1</v>
      </c>
      <c r="C241" s="53">
        <v>1</v>
      </c>
      <c r="D241" s="53">
        <v>0</v>
      </c>
      <c r="E241" s="53">
        <v>1</v>
      </c>
      <c r="F241" s="53">
        <v>1</v>
      </c>
      <c r="G241" s="53">
        <v>0</v>
      </c>
      <c r="H241" s="53">
        <v>0</v>
      </c>
      <c r="I241" s="53">
        <v>0</v>
      </c>
      <c r="J241" s="53">
        <v>0</v>
      </c>
      <c r="K241" s="53">
        <v>0</v>
      </c>
      <c r="L241" s="53">
        <v>0</v>
      </c>
      <c r="M241" s="53">
        <v>0</v>
      </c>
      <c r="N241" s="53">
        <v>1</v>
      </c>
      <c r="O241" s="53">
        <v>0</v>
      </c>
      <c r="P241" s="53">
        <v>0</v>
      </c>
    </row>
    <row r="242" spans="1:16" ht="15.75" customHeight="1" x14ac:dyDescent="0.25">
      <c r="A242" s="8" t="s">
        <v>251</v>
      </c>
      <c r="B242" s="53">
        <v>1</v>
      </c>
      <c r="C242" s="53">
        <v>1</v>
      </c>
      <c r="D242" s="53">
        <v>1</v>
      </c>
      <c r="E242" s="53">
        <v>0</v>
      </c>
      <c r="F242" s="53">
        <v>1</v>
      </c>
      <c r="G242" s="53">
        <v>0</v>
      </c>
      <c r="H242" s="53">
        <v>0</v>
      </c>
      <c r="I242" s="53">
        <v>0</v>
      </c>
      <c r="J242" s="53">
        <v>0</v>
      </c>
      <c r="K242" s="53">
        <v>0</v>
      </c>
      <c r="L242" s="53">
        <v>0</v>
      </c>
      <c r="M242" s="53">
        <v>1</v>
      </c>
      <c r="N242" s="53">
        <v>0</v>
      </c>
      <c r="O242" s="53">
        <v>0</v>
      </c>
      <c r="P242" s="53">
        <v>0</v>
      </c>
    </row>
    <row r="243" spans="1:16" ht="15.75" customHeight="1" x14ac:dyDescent="0.25">
      <c r="A243" s="8" t="s">
        <v>252</v>
      </c>
      <c r="B243" s="53">
        <v>1</v>
      </c>
      <c r="C243" s="53">
        <v>1</v>
      </c>
      <c r="D243" s="53">
        <v>0</v>
      </c>
      <c r="E243" s="53">
        <v>1</v>
      </c>
      <c r="F243" s="53">
        <v>1</v>
      </c>
      <c r="G243" s="53">
        <v>0</v>
      </c>
      <c r="H243" s="53">
        <v>0</v>
      </c>
      <c r="I243" s="53">
        <v>0</v>
      </c>
      <c r="J243" s="53">
        <v>0</v>
      </c>
      <c r="K243" s="53">
        <v>0</v>
      </c>
      <c r="L243" s="53">
        <v>0</v>
      </c>
      <c r="M243" s="53">
        <v>1</v>
      </c>
      <c r="N243" s="53">
        <v>0</v>
      </c>
      <c r="O243" s="53">
        <v>0</v>
      </c>
      <c r="P243" s="53">
        <v>0</v>
      </c>
    </row>
    <row r="244" spans="1:16" ht="15.75" customHeight="1" x14ac:dyDescent="0.25">
      <c r="A244" s="8" t="s">
        <v>253</v>
      </c>
      <c r="B244" s="53">
        <v>1</v>
      </c>
      <c r="C244" s="53">
        <v>1</v>
      </c>
      <c r="D244" s="53">
        <v>0</v>
      </c>
      <c r="E244" s="53">
        <v>1</v>
      </c>
      <c r="F244" s="53">
        <v>1</v>
      </c>
      <c r="G244" s="53">
        <v>0</v>
      </c>
      <c r="H244" s="53">
        <v>0</v>
      </c>
      <c r="I244" s="53">
        <v>0</v>
      </c>
      <c r="J244" s="53">
        <v>0</v>
      </c>
      <c r="K244" s="53">
        <v>0</v>
      </c>
      <c r="L244" s="53">
        <v>0</v>
      </c>
      <c r="M244" s="53">
        <v>1</v>
      </c>
      <c r="N244" s="53">
        <v>0</v>
      </c>
      <c r="O244" s="53">
        <v>0</v>
      </c>
      <c r="P244" s="53">
        <v>0</v>
      </c>
    </row>
    <row r="245" spans="1:16" ht="15.75" customHeight="1" x14ac:dyDescent="0.25">
      <c r="A245" s="8" t="s">
        <v>254</v>
      </c>
      <c r="B245" s="53">
        <v>1</v>
      </c>
      <c r="C245" s="53">
        <v>1</v>
      </c>
      <c r="D245" s="53">
        <v>0</v>
      </c>
      <c r="E245" s="53">
        <v>1</v>
      </c>
      <c r="F245" s="53">
        <v>1</v>
      </c>
      <c r="G245" s="53">
        <v>0</v>
      </c>
      <c r="H245" s="53">
        <v>0</v>
      </c>
      <c r="I245" s="53">
        <v>0</v>
      </c>
      <c r="J245" s="53">
        <v>0</v>
      </c>
      <c r="K245" s="53">
        <v>0</v>
      </c>
      <c r="L245" s="53">
        <v>0</v>
      </c>
      <c r="M245" s="53">
        <v>0</v>
      </c>
      <c r="N245" s="53">
        <v>1</v>
      </c>
      <c r="O245" s="53">
        <v>0</v>
      </c>
      <c r="P245" s="53">
        <v>0</v>
      </c>
    </row>
    <row r="246" spans="1:16" ht="15.75" customHeight="1" x14ac:dyDescent="0.25">
      <c r="A246" s="8" t="s">
        <v>255</v>
      </c>
      <c r="B246" s="53">
        <v>1</v>
      </c>
      <c r="C246" s="53">
        <v>1</v>
      </c>
      <c r="D246" s="53">
        <v>1</v>
      </c>
      <c r="E246" s="53">
        <v>0</v>
      </c>
      <c r="F246" s="53">
        <v>1</v>
      </c>
      <c r="G246" s="53">
        <v>0</v>
      </c>
      <c r="H246" s="53">
        <v>0</v>
      </c>
      <c r="I246" s="53">
        <v>0</v>
      </c>
      <c r="J246" s="53">
        <v>0</v>
      </c>
      <c r="K246" s="53">
        <v>0</v>
      </c>
      <c r="L246" s="53">
        <v>0</v>
      </c>
      <c r="M246" s="53">
        <v>0</v>
      </c>
      <c r="N246" s="53">
        <v>1</v>
      </c>
      <c r="O246" s="53">
        <v>0</v>
      </c>
      <c r="P246" s="53">
        <v>0</v>
      </c>
    </row>
    <row r="247" spans="1:16" ht="15.75" customHeight="1" x14ac:dyDescent="0.25">
      <c r="A247" s="8" t="s">
        <v>256</v>
      </c>
      <c r="B247" s="53">
        <v>1</v>
      </c>
      <c r="C247" s="53">
        <v>1</v>
      </c>
      <c r="D247" s="53">
        <v>0</v>
      </c>
      <c r="E247" s="53">
        <v>1</v>
      </c>
      <c r="F247" s="53">
        <v>1</v>
      </c>
      <c r="G247" s="53">
        <v>0</v>
      </c>
      <c r="H247" s="53">
        <v>0</v>
      </c>
      <c r="I247" s="53">
        <v>0</v>
      </c>
      <c r="J247" s="53">
        <v>0</v>
      </c>
      <c r="K247" s="53">
        <v>0</v>
      </c>
      <c r="L247" s="53">
        <v>0</v>
      </c>
      <c r="M247" s="53">
        <v>0</v>
      </c>
      <c r="N247" s="53">
        <v>1</v>
      </c>
      <c r="O247" s="53">
        <v>0</v>
      </c>
      <c r="P247" s="53">
        <v>0</v>
      </c>
    </row>
    <row r="248" spans="1:16" ht="15.75" customHeight="1" x14ac:dyDescent="0.25">
      <c r="A248" s="8" t="s">
        <v>257</v>
      </c>
      <c r="B248" s="53">
        <v>1</v>
      </c>
      <c r="C248" s="53">
        <v>1</v>
      </c>
      <c r="D248" s="53">
        <v>0</v>
      </c>
      <c r="E248" s="53">
        <v>1</v>
      </c>
      <c r="F248" s="53">
        <v>1</v>
      </c>
      <c r="G248" s="53">
        <v>0</v>
      </c>
      <c r="H248" s="53">
        <v>0</v>
      </c>
      <c r="I248" s="53">
        <v>0</v>
      </c>
      <c r="J248" s="53">
        <v>0</v>
      </c>
      <c r="K248" s="53">
        <v>0</v>
      </c>
      <c r="L248" s="53">
        <v>0</v>
      </c>
      <c r="M248" s="53">
        <v>1</v>
      </c>
      <c r="N248" s="53">
        <v>0</v>
      </c>
      <c r="O248" s="53">
        <v>0</v>
      </c>
      <c r="P248" s="53">
        <v>0</v>
      </c>
    </row>
    <row r="249" spans="1:16" ht="15.75" customHeight="1" x14ac:dyDescent="0.25">
      <c r="A249" s="8" t="s">
        <v>258</v>
      </c>
      <c r="B249" s="53">
        <v>1</v>
      </c>
      <c r="C249" s="53">
        <v>1</v>
      </c>
      <c r="D249" s="53">
        <v>0</v>
      </c>
      <c r="E249" s="53">
        <v>1</v>
      </c>
      <c r="F249" s="53">
        <v>1</v>
      </c>
      <c r="G249" s="53">
        <v>0</v>
      </c>
      <c r="H249" s="53">
        <v>0</v>
      </c>
      <c r="I249" s="53">
        <v>0</v>
      </c>
      <c r="J249" s="53">
        <v>0</v>
      </c>
      <c r="K249" s="53">
        <v>0</v>
      </c>
      <c r="L249" s="53">
        <v>0</v>
      </c>
      <c r="M249" s="53">
        <v>1</v>
      </c>
      <c r="N249" s="53">
        <v>0</v>
      </c>
      <c r="O249" s="53">
        <v>0</v>
      </c>
      <c r="P249" s="53">
        <v>0</v>
      </c>
    </row>
    <row r="250" spans="1:16" ht="15.75" customHeight="1" x14ac:dyDescent="0.25">
      <c r="A250" s="8" t="s">
        <v>259</v>
      </c>
      <c r="B250" s="53">
        <v>12</v>
      </c>
      <c r="C250" s="53">
        <v>10</v>
      </c>
      <c r="D250" s="53">
        <v>10</v>
      </c>
      <c r="E250" s="53">
        <v>0</v>
      </c>
      <c r="F250" s="53">
        <v>10</v>
      </c>
      <c r="G250" s="53">
        <v>0</v>
      </c>
      <c r="H250" s="53">
        <v>0</v>
      </c>
      <c r="I250" s="53">
        <v>0</v>
      </c>
      <c r="J250" s="53">
        <v>1</v>
      </c>
      <c r="K250" s="53">
        <v>1</v>
      </c>
      <c r="L250" s="53">
        <v>1</v>
      </c>
      <c r="M250" s="53">
        <v>3</v>
      </c>
      <c r="N250" s="53">
        <v>4</v>
      </c>
      <c r="O250" s="53">
        <v>0</v>
      </c>
      <c r="P250" s="53">
        <v>0</v>
      </c>
    </row>
    <row r="251" spans="1:16" ht="15.75" customHeight="1" x14ac:dyDescent="0.25">
      <c r="A251" s="8" t="s">
        <v>260</v>
      </c>
      <c r="B251" s="53">
        <v>1</v>
      </c>
      <c r="C251" s="53">
        <v>1</v>
      </c>
      <c r="D251" s="53">
        <v>1</v>
      </c>
      <c r="E251" s="53">
        <v>0</v>
      </c>
      <c r="F251" s="53">
        <v>1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1</v>
      </c>
      <c r="N251" s="53">
        <v>0</v>
      </c>
      <c r="O251" s="53">
        <v>0</v>
      </c>
      <c r="P251" s="53">
        <v>0</v>
      </c>
    </row>
    <row r="252" spans="1:16" ht="15.75" customHeight="1" x14ac:dyDescent="0.25">
      <c r="A252" s="8" t="s">
        <v>261</v>
      </c>
      <c r="B252" s="53">
        <v>1</v>
      </c>
      <c r="C252" s="53">
        <v>1</v>
      </c>
      <c r="D252" s="53">
        <v>1</v>
      </c>
      <c r="E252" s="53">
        <v>0</v>
      </c>
      <c r="F252" s="53">
        <v>1</v>
      </c>
      <c r="G252" s="53">
        <v>0</v>
      </c>
      <c r="H252" s="53">
        <v>0</v>
      </c>
      <c r="I252" s="53">
        <v>0</v>
      </c>
      <c r="J252" s="53">
        <v>0</v>
      </c>
      <c r="K252" s="53">
        <v>0</v>
      </c>
      <c r="L252" s="53">
        <v>0</v>
      </c>
      <c r="M252" s="53">
        <v>1</v>
      </c>
      <c r="N252" s="53">
        <v>0</v>
      </c>
      <c r="O252" s="53">
        <v>0</v>
      </c>
      <c r="P252" s="53">
        <v>0</v>
      </c>
    </row>
    <row r="253" spans="1:16" ht="15.75" customHeight="1" x14ac:dyDescent="0.25">
      <c r="A253" s="8" t="s">
        <v>262</v>
      </c>
      <c r="B253" s="53">
        <v>1</v>
      </c>
      <c r="C253" s="53">
        <v>1</v>
      </c>
      <c r="D253" s="53">
        <v>0</v>
      </c>
      <c r="E253" s="53">
        <v>1</v>
      </c>
      <c r="F253" s="53">
        <v>1</v>
      </c>
      <c r="G253" s="53">
        <v>0</v>
      </c>
      <c r="H253" s="53">
        <v>0</v>
      </c>
      <c r="I253" s="53">
        <v>0</v>
      </c>
      <c r="J253" s="53">
        <v>0</v>
      </c>
      <c r="K253" s="53">
        <v>0</v>
      </c>
      <c r="L253" s="53">
        <v>1</v>
      </c>
      <c r="M253" s="53">
        <v>0</v>
      </c>
      <c r="N253" s="53">
        <v>0</v>
      </c>
      <c r="O253" s="53">
        <v>0</v>
      </c>
      <c r="P253" s="53">
        <v>0</v>
      </c>
    </row>
    <row r="254" spans="1:16" ht="15.75" customHeight="1" x14ac:dyDescent="0.25">
      <c r="A254" s="8" t="s">
        <v>263</v>
      </c>
      <c r="B254" s="53">
        <v>1</v>
      </c>
      <c r="C254" s="53">
        <v>1</v>
      </c>
      <c r="D254" s="53">
        <v>0</v>
      </c>
      <c r="E254" s="53">
        <v>1</v>
      </c>
      <c r="F254" s="53">
        <v>1</v>
      </c>
      <c r="G254" s="53">
        <v>0</v>
      </c>
      <c r="H254" s="53">
        <v>0</v>
      </c>
      <c r="I254" s="53">
        <v>0</v>
      </c>
      <c r="J254" s="53">
        <v>0</v>
      </c>
      <c r="K254" s="53">
        <v>0</v>
      </c>
      <c r="L254" s="53">
        <v>0</v>
      </c>
      <c r="M254" s="53">
        <v>0</v>
      </c>
      <c r="N254" s="53">
        <v>1</v>
      </c>
      <c r="O254" s="53">
        <v>0</v>
      </c>
      <c r="P254" s="53">
        <v>0</v>
      </c>
    </row>
    <row r="255" spans="1:16" ht="15.75" customHeight="1" x14ac:dyDescent="0.25">
      <c r="A255" s="8" t="s">
        <v>264</v>
      </c>
      <c r="B255" s="53">
        <v>1</v>
      </c>
      <c r="C255" s="53">
        <v>1</v>
      </c>
      <c r="D255" s="53">
        <v>0</v>
      </c>
      <c r="E255" s="53">
        <v>1</v>
      </c>
      <c r="F255" s="53">
        <v>1</v>
      </c>
      <c r="G255" s="53">
        <v>0</v>
      </c>
      <c r="H255" s="53">
        <v>0</v>
      </c>
      <c r="I255" s="53">
        <v>0</v>
      </c>
      <c r="J255" s="53">
        <v>0</v>
      </c>
      <c r="K255" s="53">
        <v>0</v>
      </c>
      <c r="L255" s="53">
        <v>0</v>
      </c>
      <c r="M255" s="53">
        <v>0</v>
      </c>
      <c r="N255" s="53">
        <v>1</v>
      </c>
      <c r="O255" s="53">
        <v>0</v>
      </c>
      <c r="P255" s="53">
        <v>0</v>
      </c>
    </row>
    <row r="256" spans="1:16" ht="15.75" customHeight="1" x14ac:dyDescent="0.25">
      <c r="A256" s="8" t="s">
        <v>265</v>
      </c>
      <c r="B256" s="53">
        <v>1</v>
      </c>
      <c r="C256" s="53">
        <v>1</v>
      </c>
      <c r="D256" s="53">
        <v>0</v>
      </c>
      <c r="E256" s="53">
        <v>1</v>
      </c>
      <c r="F256" s="53">
        <v>1</v>
      </c>
      <c r="G256" s="53">
        <v>0</v>
      </c>
      <c r="H256" s="53">
        <v>0</v>
      </c>
      <c r="I256" s="53">
        <v>0</v>
      </c>
      <c r="J256" s="53">
        <v>0</v>
      </c>
      <c r="K256" s="53">
        <v>0</v>
      </c>
      <c r="L256" s="53">
        <v>0</v>
      </c>
      <c r="M256" s="53">
        <v>0</v>
      </c>
      <c r="N256" s="53">
        <v>1</v>
      </c>
      <c r="O256" s="53">
        <v>0</v>
      </c>
      <c r="P256" s="53">
        <v>0</v>
      </c>
    </row>
    <row r="257" spans="1:16" ht="15.75" customHeight="1" x14ac:dyDescent="0.25">
      <c r="A257" s="8" t="s">
        <v>266</v>
      </c>
      <c r="B257" s="53">
        <v>1</v>
      </c>
      <c r="C257" s="53">
        <v>1</v>
      </c>
      <c r="D257" s="53">
        <v>0</v>
      </c>
      <c r="E257" s="53">
        <v>1</v>
      </c>
      <c r="F257" s="53">
        <v>1</v>
      </c>
      <c r="G257" s="53">
        <v>0</v>
      </c>
      <c r="H257" s="53">
        <v>0</v>
      </c>
      <c r="I257" s="53">
        <v>0</v>
      </c>
      <c r="J257" s="53">
        <v>0</v>
      </c>
      <c r="K257" s="53">
        <v>1</v>
      </c>
      <c r="L257" s="53">
        <v>0</v>
      </c>
      <c r="M257" s="53">
        <v>0</v>
      </c>
      <c r="N257" s="53">
        <v>0</v>
      </c>
      <c r="O257" s="53">
        <v>0</v>
      </c>
      <c r="P257" s="53">
        <v>0</v>
      </c>
    </row>
    <row r="258" spans="1:16" ht="15.75" customHeight="1" x14ac:dyDescent="0.25">
      <c r="A258" s="7" t="s">
        <v>267</v>
      </c>
      <c r="B258" s="7">
        <f>SUM(B259:B265)</f>
        <v>22</v>
      </c>
      <c r="C258" s="7">
        <f t="shared" ref="C258:P258" si="17">SUM(C259:C265)</f>
        <v>19</v>
      </c>
      <c r="D258" s="7">
        <f t="shared" si="17"/>
        <v>19</v>
      </c>
      <c r="E258" s="7">
        <f t="shared" si="17"/>
        <v>0</v>
      </c>
      <c r="F258" s="7">
        <f t="shared" si="17"/>
        <v>19</v>
      </c>
      <c r="G258" s="7">
        <f t="shared" si="17"/>
        <v>0</v>
      </c>
      <c r="H258" s="7">
        <f t="shared" si="17"/>
        <v>0</v>
      </c>
      <c r="I258" s="7">
        <f t="shared" si="17"/>
        <v>0</v>
      </c>
      <c r="J258" s="7">
        <f t="shared" si="17"/>
        <v>0</v>
      </c>
      <c r="K258" s="7">
        <f t="shared" si="17"/>
        <v>2</v>
      </c>
      <c r="L258" s="7">
        <f t="shared" si="17"/>
        <v>2</v>
      </c>
      <c r="M258" s="7">
        <f t="shared" si="17"/>
        <v>10</v>
      </c>
      <c r="N258" s="7">
        <f t="shared" si="17"/>
        <v>5</v>
      </c>
      <c r="O258" s="7">
        <f t="shared" si="17"/>
        <v>0</v>
      </c>
      <c r="P258" s="7">
        <f t="shared" si="17"/>
        <v>0</v>
      </c>
    </row>
    <row r="259" spans="1:16" ht="15.75" customHeight="1" x14ac:dyDescent="0.25">
      <c r="A259" s="8" t="s">
        <v>268</v>
      </c>
      <c r="B259" s="53">
        <v>2</v>
      </c>
      <c r="C259" s="53">
        <v>2</v>
      </c>
      <c r="D259" s="53">
        <v>2</v>
      </c>
      <c r="E259" s="53">
        <v>0</v>
      </c>
      <c r="F259" s="53">
        <v>2</v>
      </c>
      <c r="G259" s="53">
        <v>0</v>
      </c>
      <c r="H259" s="53">
        <v>0</v>
      </c>
      <c r="I259" s="53">
        <v>0</v>
      </c>
      <c r="J259" s="53">
        <v>0</v>
      </c>
      <c r="K259" s="53">
        <v>0</v>
      </c>
      <c r="L259" s="53">
        <v>1</v>
      </c>
      <c r="M259" s="53">
        <v>1</v>
      </c>
      <c r="N259" s="53">
        <v>0</v>
      </c>
      <c r="O259" s="53">
        <v>0</v>
      </c>
      <c r="P259" s="53">
        <v>0</v>
      </c>
    </row>
    <row r="260" spans="1:16" ht="15.75" customHeight="1" x14ac:dyDescent="0.25">
      <c r="A260" s="8" t="s">
        <v>269</v>
      </c>
      <c r="B260" s="53">
        <v>13</v>
      </c>
      <c r="C260" s="53">
        <v>10</v>
      </c>
      <c r="D260" s="53">
        <v>10</v>
      </c>
      <c r="E260" s="53">
        <v>0</v>
      </c>
      <c r="F260" s="53">
        <v>10</v>
      </c>
      <c r="G260" s="53">
        <v>0</v>
      </c>
      <c r="H260" s="53">
        <v>0</v>
      </c>
      <c r="I260" s="53">
        <v>0</v>
      </c>
      <c r="J260" s="53">
        <v>0</v>
      </c>
      <c r="K260" s="53">
        <v>1</v>
      </c>
      <c r="L260" s="53">
        <v>1</v>
      </c>
      <c r="M260" s="53">
        <v>6</v>
      </c>
      <c r="N260" s="53">
        <v>2</v>
      </c>
      <c r="O260" s="53">
        <v>0</v>
      </c>
      <c r="P260" s="53">
        <v>0</v>
      </c>
    </row>
    <row r="261" spans="1:16" ht="15.75" customHeight="1" x14ac:dyDescent="0.25">
      <c r="A261" s="8" t="s">
        <v>270</v>
      </c>
      <c r="B261" s="53">
        <v>2</v>
      </c>
      <c r="C261" s="53">
        <v>2</v>
      </c>
      <c r="D261" s="53">
        <v>2</v>
      </c>
      <c r="E261" s="53">
        <v>0</v>
      </c>
      <c r="F261" s="53">
        <v>2</v>
      </c>
      <c r="G261" s="53">
        <v>0</v>
      </c>
      <c r="H261" s="53">
        <v>0</v>
      </c>
      <c r="I261" s="53">
        <v>0</v>
      </c>
      <c r="J261" s="53">
        <v>0</v>
      </c>
      <c r="K261" s="53">
        <v>0</v>
      </c>
      <c r="L261" s="53">
        <v>0</v>
      </c>
      <c r="M261" s="53">
        <v>2</v>
      </c>
      <c r="N261" s="53">
        <v>0</v>
      </c>
      <c r="O261" s="53">
        <v>0</v>
      </c>
      <c r="P261" s="53">
        <v>0</v>
      </c>
    </row>
    <row r="262" spans="1:16" ht="15.75" customHeight="1" x14ac:dyDescent="0.25">
      <c r="A262" s="8" t="s">
        <v>271</v>
      </c>
      <c r="B262" s="53">
        <v>2</v>
      </c>
      <c r="C262" s="53">
        <v>2</v>
      </c>
      <c r="D262" s="53">
        <v>2</v>
      </c>
      <c r="E262" s="53">
        <v>0</v>
      </c>
      <c r="F262" s="53">
        <v>2</v>
      </c>
      <c r="G262" s="53">
        <v>0</v>
      </c>
      <c r="H262" s="53">
        <v>0</v>
      </c>
      <c r="I262" s="53">
        <v>0</v>
      </c>
      <c r="J262" s="53">
        <v>0</v>
      </c>
      <c r="K262" s="53">
        <v>1</v>
      </c>
      <c r="L262" s="53">
        <v>0</v>
      </c>
      <c r="M262" s="53">
        <v>0</v>
      </c>
      <c r="N262" s="53">
        <v>1</v>
      </c>
      <c r="O262" s="53">
        <v>0</v>
      </c>
      <c r="P262" s="53">
        <v>0</v>
      </c>
    </row>
    <row r="263" spans="1:16" ht="15.75" customHeight="1" x14ac:dyDescent="0.25">
      <c r="A263" s="8" t="s">
        <v>272</v>
      </c>
      <c r="B263" s="53">
        <v>1</v>
      </c>
      <c r="C263" s="53">
        <v>1</v>
      </c>
      <c r="D263" s="53">
        <v>1</v>
      </c>
      <c r="E263" s="53">
        <v>0</v>
      </c>
      <c r="F263" s="53">
        <v>1</v>
      </c>
      <c r="G263" s="53">
        <v>0</v>
      </c>
      <c r="H263" s="53">
        <v>0</v>
      </c>
      <c r="I263" s="53">
        <v>0</v>
      </c>
      <c r="J263" s="53">
        <v>0</v>
      </c>
      <c r="K263" s="53">
        <v>0</v>
      </c>
      <c r="L263" s="53">
        <v>0</v>
      </c>
      <c r="M263" s="53">
        <v>0</v>
      </c>
      <c r="N263" s="53">
        <v>1</v>
      </c>
      <c r="O263" s="53">
        <v>0</v>
      </c>
      <c r="P263" s="53">
        <v>0</v>
      </c>
    </row>
    <row r="264" spans="1:16" ht="15.75" customHeight="1" x14ac:dyDescent="0.25">
      <c r="A264" s="8" t="s">
        <v>273</v>
      </c>
      <c r="B264" s="53">
        <v>1</v>
      </c>
      <c r="C264" s="53">
        <v>1</v>
      </c>
      <c r="D264" s="53">
        <v>1</v>
      </c>
      <c r="E264" s="53">
        <v>0</v>
      </c>
      <c r="F264" s="53">
        <v>1</v>
      </c>
      <c r="G264" s="53">
        <v>0</v>
      </c>
      <c r="H264" s="53">
        <v>0</v>
      </c>
      <c r="I264" s="53">
        <v>0</v>
      </c>
      <c r="J264" s="53">
        <v>0</v>
      </c>
      <c r="K264" s="53">
        <v>0</v>
      </c>
      <c r="L264" s="53">
        <v>0</v>
      </c>
      <c r="M264" s="53">
        <v>0</v>
      </c>
      <c r="N264" s="53">
        <v>1</v>
      </c>
      <c r="O264" s="53">
        <v>0</v>
      </c>
      <c r="P264" s="53">
        <v>0</v>
      </c>
    </row>
    <row r="265" spans="1:16" ht="15.75" customHeight="1" x14ac:dyDescent="0.25">
      <c r="A265" s="8" t="s">
        <v>274</v>
      </c>
      <c r="B265" s="53">
        <v>1</v>
      </c>
      <c r="C265" s="53">
        <v>1</v>
      </c>
      <c r="D265" s="53">
        <v>1</v>
      </c>
      <c r="E265" s="53">
        <v>0</v>
      </c>
      <c r="F265" s="53">
        <v>1</v>
      </c>
      <c r="G265" s="53">
        <v>0</v>
      </c>
      <c r="H265" s="53">
        <v>0</v>
      </c>
      <c r="I265" s="53">
        <v>0</v>
      </c>
      <c r="J265" s="53">
        <v>0</v>
      </c>
      <c r="K265" s="53">
        <v>0</v>
      </c>
      <c r="L265" s="53">
        <v>0</v>
      </c>
      <c r="M265" s="53">
        <v>1</v>
      </c>
      <c r="N265" s="53">
        <v>0</v>
      </c>
      <c r="O265" s="53">
        <v>0</v>
      </c>
      <c r="P265" s="53">
        <v>0</v>
      </c>
    </row>
    <row r="266" spans="1:16" ht="15.75" customHeight="1" x14ac:dyDescent="0.25">
      <c r="A266" s="7" t="s">
        <v>275</v>
      </c>
      <c r="B266" s="7">
        <f>SUM(B267:B294)</f>
        <v>48</v>
      </c>
      <c r="C266" s="7">
        <f t="shared" ref="C266:P266" si="18">SUM(C267:C294)</f>
        <v>44</v>
      </c>
      <c r="D266" s="7">
        <f t="shared" si="18"/>
        <v>37</v>
      </c>
      <c r="E266" s="7">
        <f t="shared" si="18"/>
        <v>7</v>
      </c>
      <c r="F266" s="7">
        <f t="shared" si="18"/>
        <v>44</v>
      </c>
      <c r="G266" s="7">
        <f t="shared" si="18"/>
        <v>0</v>
      </c>
      <c r="H266" s="7">
        <f t="shared" si="18"/>
        <v>0</v>
      </c>
      <c r="I266" s="7">
        <f t="shared" si="18"/>
        <v>0</v>
      </c>
      <c r="J266" s="7">
        <f t="shared" si="18"/>
        <v>1</v>
      </c>
      <c r="K266" s="7">
        <f t="shared" si="18"/>
        <v>7</v>
      </c>
      <c r="L266" s="7">
        <f t="shared" si="18"/>
        <v>2</v>
      </c>
      <c r="M266" s="7">
        <f t="shared" si="18"/>
        <v>24</v>
      </c>
      <c r="N266" s="7">
        <f t="shared" si="18"/>
        <v>10</v>
      </c>
      <c r="O266" s="7">
        <f t="shared" si="18"/>
        <v>0</v>
      </c>
      <c r="P266" s="7">
        <f t="shared" si="18"/>
        <v>3</v>
      </c>
    </row>
    <row r="267" spans="1:16" ht="15.75" customHeight="1" x14ac:dyDescent="0.25">
      <c r="A267" s="8" t="s">
        <v>276</v>
      </c>
      <c r="B267" s="53">
        <v>1</v>
      </c>
      <c r="C267" s="53">
        <v>1</v>
      </c>
      <c r="D267" s="53">
        <v>0</v>
      </c>
      <c r="E267" s="53">
        <v>1</v>
      </c>
      <c r="F267" s="53">
        <v>1</v>
      </c>
      <c r="G267" s="53">
        <v>0</v>
      </c>
      <c r="H267" s="53">
        <v>0</v>
      </c>
      <c r="I267" s="53">
        <v>0</v>
      </c>
      <c r="J267" s="53">
        <v>0</v>
      </c>
      <c r="K267" s="53">
        <v>0</v>
      </c>
      <c r="L267" s="53">
        <v>0</v>
      </c>
      <c r="M267" s="53">
        <v>1</v>
      </c>
      <c r="N267" s="53">
        <v>0</v>
      </c>
      <c r="O267" s="53">
        <v>0</v>
      </c>
      <c r="P267" s="53">
        <v>0</v>
      </c>
    </row>
    <row r="268" spans="1:16" ht="15.75" customHeight="1" x14ac:dyDescent="0.25">
      <c r="A268" s="8" t="s">
        <v>277</v>
      </c>
      <c r="B268" s="53">
        <v>1</v>
      </c>
      <c r="C268" s="53">
        <v>1</v>
      </c>
      <c r="D268" s="53">
        <v>1</v>
      </c>
      <c r="E268" s="53">
        <v>0</v>
      </c>
      <c r="F268" s="53">
        <v>1</v>
      </c>
      <c r="G268" s="53">
        <v>0</v>
      </c>
      <c r="H268" s="53">
        <v>0</v>
      </c>
      <c r="I268" s="53">
        <v>0</v>
      </c>
      <c r="J268" s="53">
        <v>0</v>
      </c>
      <c r="K268" s="53">
        <v>0</v>
      </c>
      <c r="L268" s="53">
        <v>0</v>
      </c>
      <c r="M268" s="53">
        <v>1</v>
      </c>
      <c r="N268" s="53">
        <v>0</v>
      </c>
      <c r="O268" s="53">
        <v>0</v>
      </c>
      <c r="P268" s="53">
        <v>0</v>
      </c>
    </row>
    <row r="269" spans="1:16" ht="15.75" customHeight="1" x14ac:dyDescent="0.25">
      <c r="A269" s="8" t="s">
        <v>278</v>
      </c>
      <c r="B269" s="53">
        <v>1</v>
      </c>
      <c r="C269" s="53">
        <v>1</v>
      </c>
      <c r="D269" s="53">
        <v>1</v>
      </c>
      <c r="E269" s="53">
        <v>0</v>
      </c>
      <c r="F269" s="53">
        <v>1</v>
      </c>
      <c r="G269" s="53">
        <v>0</v>
      </c>
      <c r="H269" s="53">
        <v>0</v>
      </c>
      <c r="I269" s="53">
        <v>0</v>
      </c>
      <c r="J269" s="53">
        <v>0</v>
      </c>
      <c r="K269" s="53">
        <v>0</v>
      </c>
      <c r="L269" s="53">
        <v>0</v>
      </c>
      <c r="M269" s="53">
        <v>1</v>
      </c>
      <c r="N269" s="53">
        <v>0</v>
      </c>
      <c r="O269" s="53">
        <v>0</v>
      </c>
      <c r="P269" s="53">
        <v>0</v>
      </c>
    </row>
    <row r="270" spans="1:16" ht="15.75" customHeight="1" x14ac:dyDescent="0.25">
      <c r="A270" s="8" t="s">
        <v>279</v>
      </c>
      <c r="B270" s="53">
        <v>1</v>
      </c>
      <c r="C270" s="53">
        <v>1</v>
      </c>
      <c r="D270" s="53">
        <v>1</v>
      </c>
      <c r="E270" s="53">
        <v>0</v>
      </c>
      <c r="F270" s="53">
        <v>1</v>
      </c>
      <c r="G270" s="53">
        <v>0</v>
      </c>
      <c r="H270" s="53">
        <v>0</v>
      </c>
      <c r="I270" s="53">
        <v>0</v>
      </c>
      <c r="J270" s="53">
        <v>0</v>
      </c>
      <c r="K270" s="53">
        <v>0</v>
      </c>
      <c r="L270" s="53">
        <v>0</v>
      </c>
      <c r="M270" s="53">
        <v>1</v>
      </c>
      <c r="N270" s="53">
        <v>0</v>
      </c>
      <c r="O270" s="53">
        <v>0</v>
      </c>
      <c r="P270" s="53">
        <v>0</v>
      </c>
    </row>
    <row r="271" spans="1:16" ht="15.75" customHeight="1" x14ac:dyDescent="0.25">
      <c r="A271" s="8" t="s">
        <v>280</v>
      </c>
      <c r="B271" s="53">
        <v>1</v>
      </c>
      <c r="C271" s="53">
        <v>1</v>
      </c>
      <c r="D271" s="53">
        <v>1</v>
      </c>
      <c r="E271" s="53">
        <v>0</v>
      </c>
      <c r="F271" s="53">
        <v>1</v>
      </c>
      <c r="G271" s="53">
        <v>0</v>
      </c>
      <c r="H271" s="53">
        <v>0</v>
      </c>
      <c r="I271" s="53">
        <v>0</v>
      </c>
      <c r="J271" s="53">
        <v>0</v>
      </c>
      <c r="K271" s="53">
        <v>0</v>
      </c>
      <c r="L271" s="53">
        <v>0</v>
      </c>
      <c r="M271" s="53">
        <v>1</v>
      </c>
      <c r="N271" s="53">
        <v>0</v>
      </c>
      <c r="O271" s="53">
        <v>0</v>
      </c>
      <c r="P271" s="53">
        <v>1</v>
      </c>
    </row>
    <row r="272" spans="1:16" ht="15.75" customHeight="1" x14ac:dyDescent="0.25">
      <c r="A272" s="8" t="s">
        <v>281</v>
      </c>
      <c r="B272" s="53">
        <v>1</v>
      </c>
      <c r="C272" s="53">
        <v>1</v>
      </c>
      <c r="D272" s="53">
        <v>1</v>
      </c>
      <c r="E272" s="53">
        <v>0</v>
      </c>
      <c r="F272" s="53">
        <v>1</v>
      </c>
      <c r="G272" s="53">
        <v>0</v>
      </c>
      <c r="H272" s="53">
        <v>0</v>
      </c>
      <c r="I272" s="53">
        <v>0</v>
      </c>
      <c r="J272" s="53">
        <v>0</v>
      </c>
      <c r="K272" s="53">
        <v>0</v>
      </c>
      <c r="L272" s="53">
        <v>0</v>
      </c>
      <c r="M272" s="53">
        <v>1</v>
      </c>
      <c r="N272" s="53">
        <v>0</v>
      </c>
      <c r="O272" s="53">
        <v>0</v>
      </c>
      <c r="P272" s="53">
        <v>0</v>
      </c>
    </row>
    <row r="273" spans="1:16" ht="15.75" customHeight="1" x14ac:dyDescent="0.25">
      <c r="A273" s="8" t="s">
        <v>282</v>
      </c>
      <c r="B273" s="53">
        <v>1</v>
      </c>
      <c r="C273" s="53">
        <v>1</v>
      </c>
      <c r="D273" s="53">
        <v>0</v>
      </c>
      <c r="E273" s="53">
        <v>1</v>
      </c>
      <c r="F273" s="53">
        <v>1</v>
      </c>
      <c r="G273" s="53">
        <v>0</v>
      </c>
      <c r="H273" s="53">
        <v>0</v>
      </c>
      <c r="I273" s="53">
        <v>0</v>
      </c>
      <c r="J273" s="53">
        <v>0</v>
      </c>
      <c r="K273" s="53">
        <v>0</v>
      </c>
      <c r="L273" s="53">
        <v>0</v>
      </c>
      <c r="M273" s="53">
        <v>1</v>
      </c>
      <c r="N273" s="53">
        <v>0</v>
      </c>
      <c r="O273" s="53">
        <v>0</v>
      </c>
      <c r="P273" s="53">
        <v>0</v>
      </c>
    </row>
    <row r="274" spans="1:16" ht="15.75" customHeight="1" x14ac:dyDescent="0.25">
      <c r="A274" s="8" t="s">
        <v>283</v>
      </c>
      <c r="B274" s="53">
        <v>1</v>
      </c>
      <c r="C274" s="53">
        <v>1</v>
      </c>
      <c r="D274" s="53">
        <v>0</v>
      </c>
      <c r="E274" s="53">
        <v>1</v>
      </c>
      <c r="F274" s="53">
        <v>1</v>
      </c>
      <c r="G274" s="53">
        <v>0</v>
      </c>
      <c r="H274" s="53">
        <v>0</v>
      </c>
      <c r="I274" s="53">
        <v>0</v>
      </c>
      <c r="J274" s="53">
        <v>0</v>
      </c>
      <c r="K274" s="53">
        <v>0</v>
      </c>
      <c r="L274" s="53">
        <v>0</v>
      </c>
      <c r="M274" s="53">
        <v>1</v>
      </c>
      <c r="N274" s="53">
        <v>0</v>
      </c>
      <c r="O274" s="53">
        <v>0</v>
      </c>
      <c r="P274" s="53">
        <v>0</v>
      </c>
    </row>
    <row r="275" spans="1:16" ht="15.75" customHeight="1" x14ac:dyDescent="0.25">
      <c r="A275" s="8" t="s">
        <v>284</v>
      </c>
      <c r="B275" s="53">
        <v>1</v>
      </c>
      <c r="C275" s="53">
        <v>1</v>
      </c>
      <c r="D275" s="53">
        <v>1</v>
      </c>
      <c r="E275" s="53">
        <v>0</v>
      </c>
      <c r="F275" s="53">
        <v>1</v>
      </c>
      <c r="G275" s="53">
        <v>0</v>
      </c>
      <c r="H275" s="53">
        <v>0</v>
      </c>
      <c r="I275" s="53">
        <v>0</v>
      </c>
      <c r="J275" s="53">
        <v>0</v>
      </c>
      <c r="K275" s="53">
        <v>0</v>
      </c>
      <c r="L275" s="53">
        <v>0</v>
      </c>
      <c r="M275" s="53">
        <v>0</v>
      </c>
      <c r="N275" s="53">
        <v>1</v>
      </c>
      <c r="O275" s="53">
        <v>0</v>
      </c>
      <c r="P275" s="53">
        <v>0</v>
      </c>
    </row>
    <row r="276" spans="1:16" ht="15.75" customHeight="1" x14ac:dyDescent="0.25">
      <c r="A276" s="8" t="s">
        <v>285</v>
      </c>
      <c r="B276" s="53">
        <v>4</v>
      </c>
      <c r="C276" s="53">
        <v>3</v>
      </c>
      <c r="D276" s="53">
        <v>3</v>
      </c>
      <c r="E276" s="53">
        <v>0</v>
      </c>
      <c r="F276" s="53">
        <v>3</v>
      </c>
      <c r="G276" s="53">
        <v>0</v>
      </c>
      <c r="H276" s="53">
        <v>0</v>
      </c>
      <c r="I276" s="53">
        <v>0</v>
      </c>
      <c r="J276" s="53">
        <v>0</v>
      </c>
      <c r="K276" s="53">
        <v>1</v>
      </c>
      <c r="L276" s="53">
        <v>0</v>
      </c>
      <c r="M276" s="53">
        <v>0</v>
      </c>
      <c r="N276" s="53">
        <v>2</v>
      </c>
      <c r="O276" s="53">
        <v>0</v>
      </c>
      <c r="P276" s="53">
        <v>0</v>
      </c>
    </row>
    <row r="277" spans="1:16" ht="15.75" customHeight="1" x14ac:dyDescent="0.25">
      <c r="A277" s="8" t="s">
        <v>286</v>
      </c>
      <c r="B277" s="53">
        <v>1</v>
      </c>
      <c r="C277" s="53">
        <v>1</v>
      </c>
      <c r="D277" s="53">
        <v>0</v>
      </c>
      <c r="E277" s="53">
        <v>1</v>
      </c>
      <c r="F277" s="53">
        <v>1</v>
      </c>
      <c r="G277" s="53">
        <v>0</v>
      </c>
      <c r="H277" s="53">
        <v>0</v>
      </c>
      <c r="I277" s="53">
        <v>0</v>
      </c>
      <c r="J277" s="53">
        <v>0</v>
      </c>
      <c r="K277" s="53">
        <v>0</v>
      </c>
      <c r="L277" s="53">
        <v>0</v>
      </c>
      <c r="M277" s="53">
        <v>0</v>
      </c>
      <c r="N277" s="53">
        <v>1</v>
      </c>
      <c r="O277" s="53">
        <v>0</v>
      </c>
      <c r="P277" s="53">
        <v>1</v>
      </c>
    </row>
    <row r="278" spans="1:16" ht="15.75" customHeight="1" x14ac:dyDescent="0.25">
      <c r="A278" s="8" t="s">
        <v>287</v>
      </c>
      <c r="B278" s="53">
        <v>1</v>
      </c>
      <c r="C278" s="53">
        <v>1</v>
      </c>
      <c r="D278" s="53">
        <v>0</v>
      </c>
      <c r="E278" s="53">
        <v>1</v>
      </c>
      <c r="F278" s="53">
        <v>1</v>
      </c>
      <c r="G278" s="53">
        <v>0</v>
      </c>
      <c r="H278" s="53">
        <v>0</v>
      </c>
      <c r="I278" s="53">
        <v>0</v>
      </c>
      <c r="J278" s="53">
        <v>0</v>
      </c>
      <c r="K278" s="53">
        <v>0</v>
      </c>
      <c r="L278" s="53">
        <v>0</v>
      </c>
      <c r="M278" s="53">
        <v>1</v>
      </c>
      <c r="N278" s="53">
        <v>0</v>
      </c>
      <c r="O278" s="53">
        <v>0</v>
      </c>
      <c r="P278" s="53">
        <v>0</v>
      </c>
    </row>
    <row r="279" spans="1:16" ht="15.75" customHeight="1" x14ac:dyDescent="0.25">
      <c r="A279" s="8" t="s">
        <v>288</v>
      </c>
      <c r="B279" s="53">
        <v>15</v>
      </c>
      <c r="C279" s="53">
        <v>13</v>
      </c>
      <c r="D279" s="53">
        <v>13</v>
      </c>
      <c r="E279" s="53">
        <v>0</v>
      </c>
      <c r="F279" s="53">
        <v>13</v>
      </c>
      <c r="G279" s="53">
        <v>0</v>
      </c>
      <c r="H279" s="53">
        <v>0</v>
      </c>
      <c r="I279" s="53">
        <v>0</v>
      </c>
      <c r="J279" s="53">
        <v>0</v>
      </c>
      <c r="K279" s="53">
        <v>3</v>
      </c>
      <c r="L279" s="53">
        <v>1</v>
      </c>
      <c r="M279" s="53">
        <v>8</v>
      </c>
      <c r="N279" s="53">
        <v>1</v>
      </c>
      <c r="O279" s="53">
        <v>0</v>
      </c>
      <c r="P279" s="53">
        <v>1</v>
      </c>
    </row>
    <row r="280" spans="1:16" ht="15.75" customHeight="1" x14ac:dyDescent="0.25">
      <c r="A280" s="8" t="s">
        <v>289</v>
      </c>
      <c r="B280" s="53">
        <v>1</v>
      </c>
      <c r="C280" s="53">
        <v>1</v>
      </c>
      <c r="D280" s="53">
        <v>0</v>
      </c>
      <c r="E280" s="53">
        <v>1</v>
      </c>
      <c r="F280" s="53">
        <v>1</v>
      </c>
      <c r="G280" s="53">
        <v>0</v>
      </c>
      <c r="H280" s="53">
        <v>0</v>
      </c>
      <c r="I280" s="53">
        <v>0</v>
      </c>
      <c r="J280" s="53">
        <v>0</v>
      </c>
      <c r="K280" s="53">
        <v>0</v>
      </c>
      <c r="L280" s="53">
        <v>0</v>
      </c>
      <c r="M280" s="53">
        <v>1</v>
      </c>
      <c r="N280" s="53">
        <v>0</v>
      </c>
      <c r="O280" s="53">
        <v>0</v>
      </c>
      <c r="P280" s="53">
        <v>0</v>
      </c>
    </row>
    <row r="281" spans="1:16" ht="15.75" customHeight="1" x14ac:dyDescent="0.25">
      <c r="A281" s="8" t="s">
        <v>290</v>
      </c>
      <c r="B281" s="53">
        <v>1</v>
      </c>
      <c r="C281" s="53">
        <v>1</v>
      </c>
      <c r="D281" s="53">
        <v>1</v>
      </c>
      <c r="E281" s="53">
        <v>0</v>
      </c>
      <c r="F281" s="53">
        <v>1</v>
      </c>
      <c r="G281" s="53">
        <v>0</v>
      </c>
      <c r="H281" s="53">
        <v>0</v>
      </c>
      <c r="I281" s="53">
        <v>0</v>
      </c>
      <c r="J281" s="53">
        <v>0</v>
      </c>
      <c r="K281" s="53">
        <v>0</v>
      </c>
      <c r="L281" s="53">
        <v>0</v>
      </c>
      <c r="M281" s="53">
        <v>0</v>
      </c>
      <c r="N281" s="53">
        <v>1</v>
      </c>
      <c r="O281" s="53">
        <v>0</v>
      </c>
      <c r="P281" s="53">
        <v>0</v>
      </c>
    </row>
    <row r="282" spans="1:16" ht="15.75" customHeight="1" x14ac:dyDescent="0.25">
      <c r="A282" s="8" t="s">
        <v>291</v>
      </c>
      <c r="B282" s="53">
        <v>1</v>
      </c>
      <c r="C282" s="53">
        <v>1</v>
      </c>
      <c r="D282" s="53">
        <v>1</v>
      </c>
      <c r="E282" s="53">
        <v>0</v>
      </c>
      <c r="F282" s="53">
        <v>1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1</v>
      </c>
      <c r="N282" s="53">
        <v>0</v>
      </c>
      <c r="O282" s="53">
        <v>0</v>
      </c>
      <c r="P282" s="53">
        <v>0</v>
      </c>
    </row>
    <row r="283" spans="1:16" ht="15.75" customHeight="1" x14ac:dyDescent="0.25">
      <c r="A283" s="8" t="s">
        <v>292</v>
      </c>
      <c r="B283" s="53">
        <v>1</v>
      </c>
      <c r="C283" s="53">
        <v>1</v>
      </c>
      <c r="D283" s="53">
        <v>0</v>
      </c>
      <c r="E283" s="53">
        <v>1</v>
      </c>
      <c r="F283" s="53">
        <v>1</v>
      </c>
      <c r="G283" s="53">
        <v>0</v>
      </c>
      <c r="H283" s="53">
        <v>0</v>
      </c>
      <c r="I283" s="53">
        <v>0</v>
      </c>
      <c r="J283" s="53">
        <v>0</v>
      </c>
      <c r="K283" s="53">
        <v>0</v>
      </c>
      <c r="L283" s="53">
        <v>0</v>
      </c>
      <c r="M283" s="53">
        <v>0</v>
      </c>
      <c r="N283" s="53">
        <v>1</v>
      </c>
      <c r="O283" s="53">
        <v>0</v>
      </c>
      <c r="P283" s="53">
        <v>0</v>
      </c>
    </row>
    <row r="284" spans="1:16" ht="15.75" customHeight="1" x14ac:dyDescent="0.25">
      <c r="A284" s="8" t="s">
        <v>293</v>
      </c>
      <c r="B284" s="53">
        <v>1</v>
      </c>
      <c r="C284" s="53">
        <v>1</v>
      </c>
      <c r="D284" s="53">
        <v>1</v>
      </c>
      <c r="E284" s="53">
        <v>0</v>
      </c>
      <c r="F284" s="53">
        <v>1</v>
      </c>
      <c r="G284" s="53">
        <v>0</v>
      </c>
      <c r="H284" s="53">
        <v>0</v>
      </c>
      <c r="I284" s="53">
        <v>0</v>
      </c>
      <c r="J284" s="53">
        <v>0</v>
      </c>
      <c r="K284" s="53">
        <v>1</v>
      </c>
      <c r="L284" s="53">
        <v>0</v>
      </c>
      <c r="M284" s="53">
        <v>0</v>
      </c>
      <c r="N284" s="53">
        <v>0</v>
      </c>
      <c r="O284" s="53">
        <v>0</v>
      </c>
      <c r="P284" s="53">
        <v>0</v>
      </c>
    </row>
    <row r="285" spans="1:16" ht="15.75" customHeight="1" x14ac:dyDescent="0.25">
      <c r="A285" s="8" t="s">
        <v>294</v>
      </c>
      <c r="B285" s="53">
        <v>1</v>
      </c>
      <c r="C285" s="53">
        <v>1</v>
      </c>
      <c r="D285" s="53">
        <v>1</v>
      </c>
      <c r="E285" s="53">
        <v>0</v>
      </c>
      <c r="F285" s="53">
        <v>1</v>
      </c>
      <c r="G285" s="53">
        <v>0</v>
      </c>
      <c r="H285" s="53">
        <v>0</v>
      </c>
      <c r="I285" s="53">
        <v>0</v>
      </c>
      <c r="J285" s="53">
        <v>0</v>
      </c>
      <c r="K285" s="53">
        <v>0</v>
      </c>
      <c r="L285" s="53">
        <v>0</v>
      </c>
      <c r="M285" s="53">
        <v>0</v>
      </c>
      <c r="N285" s="53">
        <v>1</v>
      </c>
      <c r="O285" s="53">
        <v>0</v>
      </c>
      <c r="P285" s="53">
        <v>0</v>
      </c>
    </row>
    <row r="286" spans="1:16" ht="15.75" customHeight="1" x14ac:dyDescent="0.25">
      <c r="A286" s="8" t="s">
        <v>295</v>
      </c>
      <c r="B286" s="53">
        <v>1</v>
      </c>
      <c r="C286" s="53">
        <v>1</v>
      </c>
      <c r="D286" s="53">
        <v>1</v>
      </c>
      <c r="E286" s="53">
        <v>0</v>
      </c>
      <c r="F286" s="53">
        <v>1</v>
      </c>
      <c r="G286" s="53">
        <v>0</v>
      </c>
      <c r="H286" s="53">
        <v>0</v>
      </c>
      <c r="I286" s="53">
        <v>0</v>
      </c>
      <c r="J286" s="53">
        <v>0</v>
      </c>
      <c r="K286" s="53">
        <v>1</v>
      </c>
      <c r="L286" s="53">
        <v>0</v>
      </c>
      <c r="M286" s="53">
        <v>0</v>
      </c>
      <c r="N286" s="53">
        <v>0</v>
      </c>
      <c r="O286" s="53">
        <v>0</v>
      </c>
      <c r="P286" s="53">
        <v>0</v>
      </c>
    </row>
    <row r="287" spans="1:16" ht="15.75" customHeight="1" x14ac:dyDescent="0.25">
      <c r="A287" s="8" t="s">
        <v>296</v>
      </c>
      <c r="B287" s="53">
        <v>1</v>
      </c>
      <c r="C287" s="53">
        <v>1</v>
      </c>
      <c r="D287" s="53">
        <v>1</v>
      </c>
      <c r="E287" s="53">
        <v>0</v>
      </c>
      <c r="F287" s="53">
        <v>1</v>
      </c>
      <c r="G287" s="53">
        <v>0</v>
      </c>
      <c r="H287" s="53">
        <v>0</v>
      </c>
      <c r="I287" s="53">
        <v>0</v>
      </c>
      <c r="J287" s="53">
        <v>0</v>
      </c>
      <c r="K287" s="53">
        <v>0</v>
      </c>
      <c r="L287" s="53">
        <v>0</v>
      </c>
      <c r="M287" s="53">
        <v>1</v>
      </c>
      <c r="N287" s="53">
        <v>0</v>
      </c>
      <c r="O287" s="53">
        <v>0</v>
      </c>
      <c r="P287" s="53">
        <v>0</v>
      </c>
    </row>
    <row r="288" spans="1:16" ht="15.75" customHeight="1" x14ac:dyDescent="0.25">
      <c r="A288" s="8" t="s">
        <v>297</v>
      </c>
      <c r="B288" s="53">
        <v>1</v>
      </c>
      <c r="C288" s="53">
        <v>1</v>
      </c>
      <c r="D288" s="53">
        <v>1</v>
      </c>
      <c r="E288" s="53">
        <v>0</v>
      </c>
      <c r="F288" s="53">
        <v>1</v>
      </c>
      <c r="G288" s="53">
        <v>0</v>
      </c>
      <c r="H288" s="53">
        <v>0</v>
      </c>
      <c r="I288" s="53">
        <v>0</v>
      </c>
      <c r="J288" s="53">
        <v>0</v>
      </c>
      <c r="K288" s="53">
        <v>0</v>
      </c>
      <c r="L288" s="53">
        <v>1</v>
      </c>
      <c r="M288" s="53">
        <v>0</v>
      </c>
      <c r="N288" s="53">
        <v>0</v>
      </c>
      <c r="O288" s="53">
        <v>0</v>
      </c>
      <c r="P288" s="53">
        <v>0</v>
      </c>
    </row>
    <row r="289" spans="1:16" ht="15.75" customHeight="1" x14ac:dyDescent="0.25">
      <c r="A289" s="8" t="s">
        <v>298</v>
      </c>
      <c r="B289" s="53">
        <v>1</v>
      </c>
      <c r="C289" s="53">
        <v>1</v>
      </c>
      <c r="D289" s="53">
        <v>1</v>
      </c>
      <c r="E289" s="53">
        <v>0</v>
      </c>
      <c r="F289" s="53">
        <v>1</v>
      </c>
      <c r="G289" s="53">
        <v>0</v>
      </c>
      <c r="H289" s="53">
        <v>0</v>
      </c>
      <c r="I289" s="53">
        <v>0</v>
      </c>
      <c r="J289" s="53">
        <v>0</v>
      </c>
      <c r="K289" s="53">
        <v>0</v>
      </c>
      <c r="L289" s="53">
        <v>0</v>
      </c>
      <c r="M289" s="53">
        <v>1</v>
      </c>
      <c r="N289" s="53">
        <v>0</v>
      </c>
      <c r="O289" s="53">
        <v>0</v>
      </c>
      <c r="P289" s="53">
        <v>0</v>
      </c>
    </row>
    <row r="290" spans="1:16" ht="15.75" customHeight="1" x14ac:dyDescent="0.25">
      <c r="A290" s="8" t="s">
        <v>299</v>
      </c>
      <c r="B290" s="53">
        <v>1</v>
      </c>
      <c r="C290" s="53">
        <v>1</v>
      </c>
      <c r="D290" s="53">
        <v>1</v>
      </c>
      <c r="E290" s="53">
        <v>0</v>
      </c>
      <c r="F290" s="53">
        <v>1</v>
      </c>
      <c r="G290" s="53">
        <v>0</v>
      </c>
      <c r="H290" s="53">
        <v>0</v>
      </c>
      <c r="I290" s="53">
        <v>0</v>
      </c>
      <c r="J290" s="53">
        <v>0</v>
      </c>
      <c r="K290" s="53">
        <v>0</v>
      </c>
      <c r="L290" s="53">
        <v>0</v>
      </c>
      <c r="M290" s="53">
        <v>1</v>
      </c>
      <c r="N290" s="53">
        <v>0</v>
      </c>
      <c r="O290" s="53">
        <v>0</v>
      </c>
      <c r="P290" s="53">
        <v>0</v>
      </c>
    </row>
    <row r="291" spans="1:16" ht="15.75" customHeight="1" x14ac:dyDescent="0.25">
      <c r="A291" s="8" t="s">
        <v>300</v>
      </c>
      <c r="B291" s="53">
        <v>1</v>
      </c>
      <c r="C291" s="53">
        <v>1</v>
      </c>
      <c r="D291" s="53">
        <v>1</v>
      </c>
      <c r="E291" s="53">
        <v>0</v>
      </c>
      <c r="F291" s="53">
        <v>1</v>
      </c>
      <c r="G291" s="53">
        <v>0</v>
      </c>
      <c r="H291" s="53">
        <v>0</v>
      </c>
      <c r="I291" s="53">
        <v>0</v>
      </c>
      <c r="J291" s="53">
        <v>1</v>
      </c>
      <c r="K291" s="53">
        <v>0</v>
      </c>
      <c r="L291" s="53">
        <v>0</v>
      </c>
      <c r="M291" s="53">
        <v>0</v>
      </c>
      <c r="N291" s="53">
        <v>0</v>
      </c>
      <c r="O291" s="53">
        <v>0</v>
      </c>
      <c r="P291" s="53">
        <v>0</v>
      </c>
    </row>
    <row r="292" spans="1:16" ht="15.75" customHeight="1" x14ac:dyDescent="0.25">
      <c r="A292" s="8" t="s">
        <v>301</v>
      </c>
      <c r="B292" s="53">
        <v>1</v>
      </c>
      <c r="C292" s="53">
        <v>1</v>
      </c>
      <c r="D292" s="53">
        <v>1</v>
      </c>
      <c r="E292" s="53">
        <v>0</v>
      </c>
      <c r="F292" s="53">
        <v>1</v>
      </c>
      <c r="G292" s="53">
        <v>0</v>
      </c>
      <c r="H292" s="53">
        <v>0</v>
      </c>
      <c r="I292" s="53">
        <v>0</v>
      </c>
      <c r="J292" s="53">
        <v>0</v>
      </c>
      <c r="K292" s="53">
        <v>1</v>
      </c>
      <c r="L292" s="53">
        <v>0</v>
      </c>
      <c r="M292" s="53">
        <v>0</v>
      </c>
      <c r="N292" s="53">
        <v>0</v>
      </c>
      <c r="O292" s="53">
        <v>0</v>
      </c>
      <c r="P292" s="53">
        <v>0</v>
      </c>
    </row>
    <row r="293" spans="1:16" ht="15.75" customHeight="1" x14ac:dyDescent="0.25">
      <c r="A293" s="8" t="s">
        <v>302</v>
      </c>
      <c r="B293" s="53">
        <v>4</v>
      </c>
      <c r="C293" s="53">
        <v>3</v>
      </c>
      <c r="D293" s="53">
        <v>3</v>
      </c>
      <c r="E293" s="53">
        <v>0</v>
      </c>
      <c r="F293" s="53">
        <v>3</v>
      </c>
      <c r="G293" s="53">
        <v>0</v>
      </c>
      <c r="H293" s="53">
        <v>0</v>
      </c>
      <c r="I293" s="53">
        <v>0</v>
      </c>
      <c r="J293" s="53">
        <v>0</v>
      </c>
      <c r="K293" s="53">
        <v>0</v>
      </c>
      <c r="L293" s="53">
        <v>0</v>
      </c>
      <c r="M293" s="53">
        <v>1</v>
      </c>
      <c r="N293" s="53">
        <v>2</v>
      </c>
      <c r="O293" s="53">
        <v>0</v>
      </c>
      <c r="P293" s="53">
        <v>0</v>
      </c>
    </row>
    <row r="294" spans="1:16" ht="15.75" customHeight="1" x14ac:dyDescent="0.25">
      <c r="A294" s="8" t="s">
        <v>303</v>
      </c>
      <c r="B294" s="53">
        <v>1</v>
      </c>
      <c r="C294" s="53">
        <v>1</v>
      </c>
      <c r="D294" s="53">
        <v>1</v>
      </c>
      <c r="E294" s="53">
        <v>0</v>
      </c>
      <c r="F294" s="53">
        <v>1</v>
      </c>
      <c r="G294" s="53">
        <v>0</v>
      </c>
      <c r="H294" s="53">
        <v>0</v>
      </c>
      <c r="I294" s="53">
        <v>0</v>
      </c>
      <c r="J294" s="53">
        <v>0</v>
      </c>
      <c r="K294" s="53">
        <v>0</v>
      </c>
      <c r="L294" s="53">
        <v>0</v>
      </c>
      <c r="M294" s="53">
        <v>1</v>
      </c>
      <c r="N294" s="53">
        <v>0</v>
      </c>
      <c r="O294" s="53">
        <v>0</v>
      </c>
      <c r="P294" s="53">
        <v>0</v>
      </c>
    </row>
    <row r="295" spans="1:16" ht="15.75" customHeight="1" x14ac:dyDescent="0.25">
      <c r="A295" s="7" t="s">
        <v>304</v>
      </c>
      <c r="B295" s="7">
        <f>SUM(B296:B313)</f>
        <v>43</v>
      </c>
      <c r="C295" s="7">
        <f t="shared" ref="C295:P295" si="19">SUM(C296:C313)</f>
        <v>35</v>
      </c>
      <c r="D295" s="7">
        <f t="shared" si="19"/>
        <v>24</v>
      </c>
      <c r="E295" s="7">
        <f t="shared" si="19"/>
        <v>11</v>
      </c>
      <c r="F295" s="7">
        <f t="shared" si="19"/>
        <v>35</v>
      </c>
      <c r="G295" s="7">
        <f t="shared" si="19"/>
        <v>0</v>
      </c>
      <c r="H295" s="7">
        <f t="shared" si="19"/>
        <v>0</v>
      </c>
      <c r="I295" s="7">
        <f t="shared" si="19"/>
        <v>0</v>
      </c>
      <c r="J295" s="7">
        <f t="shared" si="19"/>
        <v>2</v>
      </c>
      <c r="K295" s="7">
        <f t="shared" si="19"/>
        <v>3</v>
      </c>
      <c r="L295" s="7">
        <f t="shared" si="19"/>
        <v>5</v>
      </c>
      <c r="M295" s="7">
        <f t="shared" si="19"/>
        <v>12</v>
      </c>
      <c r="N295" s="7">
        <f t="shared" si="19"/>
        <v>12</v>
      </c>
      <c r="O295" s="7">
        <f t="shared" si="19"/>
        <v>1</v>
      </c>
      <c r="P295" s="7">
        <f t="shared" si="19"/>
        <v>0</v>
      </c>
    </row>
    <row r="296" spans="1:16" ht="15.75" customHeight="1" x14ac:dyDescent="0.25">
      <c r="A296" s="8" t="s">
        <v>305</v>
      </c>
      <c r="B296" s="53">
        <v>4</v>
      </c>
      <c r="C296" s="53">
        <v>3</v>
      </c>
      <c r="D296" s="53">
        <v>1</v>
      </c>
      <c r="E296" s="53">
        <v>2</v>
      </c>
      <c r="F296" s="53">
        <v>3</v>
      </c>
      <c r="G296" s="53">
        <v>0</v>
      </c>
      <c r="H296" s="53">
        <v>0</v>
      </c>
      <c r="I296" s="53">
        <v>0</v>
      </c>
      <c r="J296" s="53">
        <v>0</v>
      </c>
      <c r="K296" s="53">
        <v>0</v>
      </c>
      <c r="L296" s="53">
        <v>0</v>
      </c>
      <c r="M296" s="53">
        <v>1</v>
      </c>
      <c r="N296" s="53">
        <v>2</v>
      </c>
      <c r="O296" s="53">
        <v>0</v>
      </c>
      <c r="P296" s="53">
        <v>0</v>
      </c>
    </row>
    <row r="297" spans="1:16" ht="15.75" customHeight="1" x14ac:dyDescent="0.25">
      <c r="A297" s="8" t="s">
        <v>306</v>
      </c>
      <c r="B297" s="53">
        <v>1</v>
      </c>
      <c r="C297" s="53">
        <v>1</v>
      </c>
      <c r="D297" s="53">
        <v>0</v>
      </c>
      <c r="E297" s="53">
        <v>1</v>
      </c>
      <c r="F297" s="53">
        <v>1</v>
      </c>
      <c r="G297" s="53">
        <v>0</v>
      </c>
      <c r="H297" s="53">
        <v>0</v>
      </c>
      <c r="I297" s="53">
        <v>0</v>
      </c>
      <c r="J297" s="53">
        <v>0</v>
      </c>
      <c r="K297" s="53">
        <v>0</v>
      </c>
      <c r="L297" s="53">
        <v>0</v>
      </c>
      <c r="M297" s="53">
        <v>0</v>
      </c>
      <c r="N297" s="53">
        <v>1</v>
      </c>
      <c r="O297" s="53">
        <v>0</v>
      </c>
      <c r="P297" s="53">
        <v>0</v>
      </c>
    </row>
    <row r="298" spans="1:16" ht="15.75" customHeight="1" x14ac:dyDescent="0.25">
      <c r="A298" s="8" t="s">
        <v>307</v>
      </c>
      <c r="B298" s="53">
        <v>1</v>
      </c>
      <c r="C298" s="53">
        <v>1</v>
      </c>
      <c r="D298" s="53">
        <v>1</v>
      </c>
      <c r="E298" s="53">
        <v>0</v>
      </c>
      <c r="F298" s="53">
        <v>1</v>
      </c>
      <c r="G298" s="53">
        <v>0</v>
      </c>
      <c r="H298" s="53">
        <v>0</v>
      </c>
      <c r="I298" s="53">
        <v>0</v>
      </c>
      <c r="J298" s="53">
        <v>0</v>
      </c>
      <c r="K298" s="53">
        <v>0</v>
      </c>
      <c r="L298" s="53">
        <v>0</v>
      </c>
      <c r="M298" s="53">
        <v>1</v>
      </c>
      <c r="N298" s="53">
        <v>0</v>
      </c>
      <c r="O298" s="53">
        <v>0</v>
      </c>
      <c r="P298" s="53">
        <v>0</v>
      </c>
    </row>
    <row r="299" spans="1:16" ht="15.75" customHeight="1" x14ac:dyDescent="0.25">
      <c r="A299" s="8" t="s">
        <v>308</v>
      </c>
      <c r="B299" s="53">
        <v>1</v>
      </c>
      <c r="C299" s="53">
        <v>1</v>
      </c>
      <c r="D299" s="53">
        <v>0</v>
      </c>
      <c r="E299" s="53">
        <v>1</v>
      </c>
      <c r="F299" s="53">
        <v>1</v>
      </c>
      <c r="G299" s="53">
        <v>0</v>
      </c>
      <c r="H299" s="53">
        <v>0</v>
      </c>
      <c r="I299" s="53">
        <v>0</v>
      </c>
      <c r="J299" s="53">
        <v>0</v>
      </c>
      <c r="K299" s="53">
        <v>0</v>
      </c>
      <c r="L299" s="53">
        <v>0</v>
      </c>
      <c r="M299" s="53">
        <v>0</v>
      </c>
      <c r="N299" s="53">
        <v>1</v>
      </c>
      <c r="O299" s="53">
        <v>0</v>
      </c>
      <c r="P299" s="53">
        <v>0</v>
      </c>
    </row>
    <row r="300" spans="1:16" ht="15.75" customHeight="1" x14ac:dyDescent="0.25">
      <c r="A300" s="8" t="s">
        <v>309</v>
      </c>
      <c r="B300" s="53">
        <v>1</v>
      </c>
      <c r="C300" s="53">
        <v>1</v>
      </c>
      <c r="D300" s="53">
        <v>1</v>
      </c>
      <c r="E300" s="53">
        <v>0</v>
      </c>
      <c r="F300" s="53">
        <v>1</v>
      </c>
      <c r="G300" s="53">
        <v>0</v>
      </c>
      <c r="H300" s="53">
        <v>0</v>
      </c>
      <c r="I300" s="53">
        <v>0</v>
      </c>
      <c r="J300" s="53">
        <v>0</v>
      </c>
      <c r="K300" s="53">
        <v>0</v>
      </c>
      <c r="L300" s="53">
        <v>1</v>
      </c>
      <c r="M300" s="53">
        <v>0</v>
      </c>
      <c r="N300" s="53">
        <v>0</v>
      </c>
      <c r="O300" s="53">
        <v>0</v>
      </c>
      <c r="P300" s="53">
        <v>0</v>
      </c>
    </row>
    <row r="301" spans="1:16" ht="15.75" customHeight="1" x14ac:dyDescent="0.25">
      <c r="A301" s="8" t="s">
        <v>310</v>
      </c>
      <c r="B301" s="53">
        <v>20</v>
      </c>
      <c r="C301" s="53">
        <v>14</v>
      </c>
      <c r="D301" s="53">
        <v>14</v>
      </c>
      <c r="E301" s="53">
        <v>0</v>
      </c>
      <c r="F301" s="53">
        <v>14</v>
      </c>
      <c r="G301" s="53">
        <v>0</v>
      </c>
      <c r="H301" s="53">
        <v>0</v>
      </c>
      <c r="I301" s="53">
        <v>0</v>
      </c>
      <c r="J301" s="53">
        <v>0</v>
      </c>
      <c r="K301" s="53">
        <v>2</v>
      </c>
      <c r="L301" s="53">
        <v>3</v>
      </c>
      <c r="M301" s="53">
        <v>6</v>
      </c>
      <c r="N301" s="53">
        <v>3</v>
      </c>
      <c r="O301" s="53">
        <v>0</v>
      </c>
      <c r="P301" s="53">
        <v>0</v>
      </c>
    </row>
    <row r="302" spans="1:16" ht="15.75" customHeight="1" x14ac:dyDescent="0.25">
      <c r="A302" s="8" t="s">
        <v>311</v>
      </c>
      <c r="B302" s="53">
        <v>4</v>
      </c>
      <c r="C302" s="53">
        <v>3</v>
      </c>
      <c r="D302" s="53">
        <v>1</v>
      </c>
      <c r="E302" s="53">
        <v>2</v>
      </c>
      <c r="F302" s="53">
        <v>3</v>
      </c>
      <c r="G302" s="53">
        <v>0</v>
      </c>
      <c r="H302" s="53">
        <v>0</v>
      </c>
      <c r="I302" s="53">
        <v>0</v>
      </c>
      <c r="J302" s="53">
        <v>1</v>
      </c>
      <c r="K302" s="53">
        <v>1</v>
      </c>
      <c r="L302" s="53">
        <v>0</v>
      </c>
      <c r="M302" s="53">
        <v>0</v>
      </c>
      <c r="N302" s="53">
        <v>1</v>
      </c>
      <c r="O302" s="53">
        <v>0</v>
      </c>
      <c r="P302" s="53">
        <v>0</v>
      </c>
    </row>
    <row r="303" spans="1:16" ht="15.75" customHeight="1" x14ac:dyDescent="0.25">
      <c r="A303" s="8" t="s">
        <v>312</v>
      </c>
      <c r="B303" s="53">
        <v>1</v>
      </c>
      <c r="C303" s="53">
        <v>1</v>
      </c>
      <c r="D303" s="53">
        <v>0</v>
      </c>
      <c r="E303" s="53">
        <v>1</v>
      </c>
      <c r="F303" s="53">
        <v>1</v>
      </c>
      <c r="G303" s="53">
        <v>0</v>
      </c>
      <c r="H303" s="53">
        <v>0</v>
      </c>
      <c r="I303" s="53">
        <v>0</v>
      </c>
      <c r="J303" s="53">
        <v>0</v>
      </c>
      <c r="K303" s="53">
        <v>0</v>
      </c>
      <c r="L303" s="53">
        <v>0</v>
      </c>
      <c r="M303" s="53">
        <v>1</v>
      </c>
      <c r="N303" s="53">
        <v>0</v>
      </c>
      <c r="O303" s="53">
        <v>0</v>
      </c>
      <c r="P303" s="53">
        <v>0</v>
      </c>
    </row>
    <row r="304" spans="1:16" ht="15.75" customHeight="1" x14ac:dyDescent="0.25">
      <c r="A304" s="8" t="s">
        <v>313</v>
      </c>
      <c r="B304" s="53">
        <v>1</v>
      </c>
      <c r="C304" s="53">
        <v>1</v>
      </c>
      <c r="D304" s="53">
        <v>1</v>
      </c>
      <c r="E304" s="53">
        <v>0</v>
      </c>
      <c r="F304" s="53">
        <v>1</v>
      </c>
      <c r="G304" s="53">
        <v>0</v>
      </c>
      <c r="H304" s="53">
        <v>0</v>
      </c>
      <c r="I304" s="53">
        <v>0</v>
      </c>
      <c r="J304" s="53">
        <v>0</v>
      </c>
      <c r="K304" s="53">
        <v>0</v>
      </c>
      <c r="L304" s="53">
        <v>0</v>
      </c>
      <c r="M304" s="53">
        <v>0</v>
      </c>
      <c r="N304" s="53">
        <v>1</v>
      </c>
      <c r="O304" s="53">
        <v>0</v>
      </c>
      <c r="P304" s="53">
        <v>0</v>
      </c>
    </row>
    <row r="305" spans="1:16" ht="15.75" customHeight="1" x14ac:dyDescent="0.25">
      <c r="A305" s="8" t="s">
        <v>314</v>
      </c>
      <c r="B305" s="53">
        <v>1</v>
      </c>
      <c r="C305" s="53">
        <v>1</v>
      </c>
      <c r="D305" s="53">
        <v>0</v>
      </c>
      <c r="E305" s="53">
        <v>1</v>
      </c>
      <c r="F305" s="53">
        <v>1</v>
      </c>
      <c r="G305" s="53">
        <v>0</v>
      </c>
      <c r="H305" s="53">
        <v>0</v>
      </c>
      <c r="I305" s="53">
        <v>0</v>
      </c>
      <c r="J305" s="53">
        <v>0</v>
      </c>
      <c r="K305" s="53">
        <v>0</v>
      </c>
      <c r="L305" s="53">
        <v>1</v>
      </c>
      <c r="M305" s="53">
        <v>0</v>
      </c>
      <c r="N305" s="53">
        <v>0</v>
      </c>
      <c r="O305" s="53">
        <v>0</v>
      </c>
      <c r="P305" s="53">
        <v>0</v>
      </c>
    </row>
    <row r="306" spans="1:16" ht="15.75" customHeight="1" x14ac:dyDescent="0.25">
      <c r="A306" s="8" t="s">
        <v>315</v>
      </c>
      <c r="B306" s="53">
        <v>1</v>
      </c>
      <c r="C306" s="53">
        <v>1</v>
      </c>
      <c r="D306" s="53">
        <v>1</v>
      </c>
      <c r="E306" s="53">
        <v>0</v>
      </c>
      <c r="F306" s="53">
        <v>1</v>
      </c>
      <c r="G306" s="53">
        <v>0</v>
      </c>
      <c r="H306" s="53">
        <v>0</v>
      </c>
      <c r="I306" s="53">
        <v>0</v>
      </c>
      <c r="J306" s="53">
        <v>0</v>
      </c>
      <c r="K306" s="53">
        <v>0</v>
      </c>
      <c r="L306" s="53">
        <v>0</v>
      </c>
      <c r="M306" s="53">
        <v>1</v>
      </c>
      <c r="N306" s="53">
        <v>0</v>
      </c>
      <c r="O306" s="53">
        <v>0</v>
      </c>
      <c r="P306" s="53">
        <v>0</v>
      </c>
    </row>
    <row r="307" spans="1:16" ht="15.75" customHeight="1" x14ac:dyDescent="0.25">
      <c r="A307" s="8" t="s">
        <v>316</v>
      </c>
      <c r="B307" s="53">
        <v>1</v>
      </c>
      <c r="C307" s="53">
        <v>1</v>
      </c>
      <c r="D307" s="53">
        <v>1</v>
      </c>
      <c r="E307" s="53">
        <v>0</v>
      </c>
      <c r="F307" s="53">
        <v>1</v>
      </c>
      <c r="G307" s="53">
        <v>0</v>
      </c>
      <c r="H307" s="53">
        <v>0</v>
      </c>
      <c r="I307" s="53">
        <v>0</v>
      </c>
      <c r="J307" s="53">
        <v>0</v>
      </c>
      <c r="K307" s="53">
        <v>0</v>
      </c>
      <c r="L307" s="53">
        <v>0</v>
      </c>
      <c r="M307" s="53">
        <v>1</v>
      </c>
      <c r="N307" s="53">
        <v>0</v>
      </c>
      <c r="O307" s="53">
        <v>0</v>
      </c>
      <c r="P307" s="53">
        <v>0</v>
      </c>
    </row>
    <row r="308" spans="1:16" ht="15.75" customHeight="1" x14ac:dyDescent="0.25">
      <c r="A308" s="8" t="s">
        <v>317</v>
      </c>
      <c r="B308" s="53">
        <v>1</v>
      </c>
      <c r="C308" s="53">
        <v>1</v>
      </c>
      <c r="D308" s="53">
        <v>0</v>
      </c>
      <c r="E308" s="53">
        <v>1</v>
      </c>
      <c r="F308" s="53">
        <v>1</v>
      </c>
      <c r="G308" s="53">
        <v>0</v>
      </c>
      <c r="H308" s="53">
        <v>0</v>
      </c>
      <c r="I308" s="53">
        <v>0</v>
      </c>
      <c r="J308" s="53">
        <v>0</v>
      </c>
      <c r="K308" s="53">
        <v>0</v>
      </c>
      <c r="L308" s="53">
        <v>0</v>
      </c>
      <c r="M308" s="53">
        <v>0</v>
      </c>
      <c r="N308" s="53">
        <v>1</v>
      </c>
      <c r="O308" s="53">
        <v>0</v>
      </c>
      <c r="P308" s="53">
        <v>0</v>
      </c>
    </row>
    <row r="309" spans="1:16" ht="15.75" customHeight="1" x14ac:dyDescent="0.25">
      <c r="A309" s="8" t="s">
        <v>318</v>
      </c>
      <c r="B309" s="53">
        <v>1</v>
      </c>
      <c r="C309" s="53">
        <v>1</v>
      </c>
      <c r="D309" s="53">
        <v>1</v>
      </c>
      <c r="E309" s="53">
        <v>0</v>
      </c>
      <c r="F309" s="53">
        <v>1</v>
      </c>
      <c r="G309" s="53">
        <v>0</v>
      </c>
      <c r="H309" s="53">
        <v>0</v>
      </c>
      <c r="I309" s="53">
        <v>0</v>
      </c>
      <c r="J309" s="53">
        <v>0</v>
      </c>
      <c r="K309" s="53">
        <v>0</v>
      </c>
      <c r="L309" s="53">
        <v>0</v>
      </c>
      <c r="M309" s="53">
        <v>1</v>
      </c>
      <c r="N309" s="53">
        <v>0</v>
      </c>
      <c r="O309" s="53">
        <v>0</v>
      </c>
      <c r="P309" s="53">
        <v>0</v>
      </c>
    </row>
    <row r="310" spans="1:16" ht="15.75" customHeight="1" x14ac:dyDescent="0.25">
      <c r="A310" s="8" t="s">
        <v>319</v>
      </c>
      <c r="B310" s="53">
        <v>1</v>
      </c>
      <c r="C310" s="53">
        <v>1</v>
      </c>
      <c r="D310" s="53">
        <v>1</v>
      </c>
      <c r="E310" s="53">
        <v>0</v>
      </c>
      <c r="F310" s="53">
        <v>1</v>
      </c>
      <c r="G310" s="53">
        <v>0</v>
      </c>
      <c r="H310" s="53">
        <v>0</v>
      </c>
      <c r="I310" s="53">
        <v>0</v>
      </c>
      <c r="J310" s="53">
        <v>0</v>
      </c>
      <c r="K310" s="53">
        <v>0</v>
      </c>
      <c r="L310" s="53">
        <v>0</v>
      </c>
      <c r="M310" s="53">
        <v>0</v>
      </c>
      <c r="N310" s="53">
        <v>1</v>
      </c>
      <c r="O310" s="53">
        <v>0</v>
      </c>
      <c r="P310" s="53">
        <v>0</v>
      </c>
    </row>
    <row r="311" spans="1:16" ht="15.75" customHeight="1" x14ac:dyDescent="0.25">
      <c r="A311" s="8" t="s">
        <v>320</v>
      </c>
      <c r="B311" s="53">
        <v>1</v>
      </c>
      <c r="C311" s="53">
        <v>1</v>
      </c>
      <c r="D311" s="53">
        <v>1</v>
      </c>
      <c r="E311" s="53">
        <v>0</v>
      </c>
      <c r="F311" s="53">
        <v>1</v>
      </c>
      <c r="G311" s="53">
        <v>0</v>
      </c>
      <c r="H311" s="53">
        <v>0</v>
      </c>
      <c r="I311" s="53">
        <v>0</v>
      </c>
      <c r="J311" s="53">
        <v>0</v>
      </c>
      <c r="K311" s="53">
        <v>0</v>
      </c>
      <c r="L311" s="53">
        <v>0</v>
      </c>
      <c r="M311" s="53">
        <v>0</v>
      </c>
      <c r="N311" s="53">
        <v>1</v>
      </c>
      <c r="O311" s="53">
        <v>0</v>
      </c>
      <c r="P311" s="53">
        <v>0</v>
      </c>
    </row>
    <row r="312" spans="1:16" ht="15.75" customHeight="1" x14ac:dyDescent="0.25">
      <c r="A312" s="8" t="s">
        <v>321</v>
      </c>
      <c r="B312" s="53">
        <v>1</v>
      </c>
      <c r="C312" s="53">
        <v>1</v>
      </c>
      <c r="D312" s="53">
        <v>0</v>
      </c>
      <c r="E312" s="53">
        <v>1</v>
      </c>
      <c r="F312" s="53">
        <v>1</v>
      </c>
      <c r="G312" s="53">
        <v>0</v>
      </c>
      <c r="H312" s="53">
        <v>0</v>
      </c>
      <c r="I312" s="53">
        <v>0</v>
      </c>
      <c r="J312" s="53">
        <v>0</v>
      </c>
      <c r="K312" s="53">
        <v>0</v>
      </c>
      <c r="L312" s="53">
        <v>0</v>
      </c>
      <c r="M312" s="53">
        <v>0</v>
      </c>
      <c r="N312" s="53">
        <v>0</v>
      </c>
      <c r="O312" s="53">
        <v>1</v>
      </c>
      <c r="P312" s="53">
        <v>0</v>
      </c>
    </row>
    <row r="313" spans="1:16" ht="15.75" customHeight="1" x14ac:dyDescent="0.25">
      <c r="A313" s="8" t="s">
        <v>322</v>
      </c>
      <c r="B313" s="53">
        <v>1</v>
      </c>
      <c r="C313" s="53">
        <v>1</v>
      </c>
      <c r="D313" s="53">
        <v>0</v>
      </c>
      <c r="E313" s="53">
        <v>1</v>
      </c>
      <c r="F313" s="53">
        <v>1</v>
      </c>
      <c r="G313" s="53">
        <v>0</v>
      </c>
      <c r="H313" s="53">
        <v>0</v>
      </c>
      <c r="I313" s="53">
        <v>0</v>
      </c>
      <c r="J313" s="53">
        <v>1</v>
      </c>
      <c r="K313" s="53">
        <v>0</v>
      </c>
      <c r="L313" s="53">
        <v>0</v>
      </c>
      <c r="M313" s="53">
        <v>0</v>
      </c>
      <c r="N313" s="53">
        <v>0</v>
      </c>
      <c r="O313" s="53">
        <v>0</v>
      </c>
      <c r="P313" s="53">
        <v>0</v>
      </c>
    </row>
    <row r="314" spans="1:16" ht="15.75" customHeight="1" x14ac:dyDescent="0.25">
      <c r="A314" s="7" t="s">
        <v>323</v>
      </c>
      <c r="B314" s="7">
        <f>B315+B316+B317+B318</f>
        <v>25</v>
      </c>
      <c r="C314" s="7">
        <f t="shared" ref="C314:P314" si="20">C315+C316+C317+C318</f>
        <v>19</v>
      </c>
      <c r="D314" s="7">
        <f t="shared" si="20"/>
        <v>19</v>
      </c>
      <c r="E314" s="7">
        <f t="shared" si="20"/>
        <v>0</v>
      </c>
      <c r="F314" s="7">
        <f t="shared" si="20"/>
        <v>19</v>
      </c>
      <c r="G314" s="7">
        <f t="shared" si="20"/>
        <v>0</v>
      </c>
      <c r="H314" s="7">
        <f t="shared" si="20"/>
        <v>0</v>
      </c>
      <c r="I314" s="7">
        <f t="shared" si="20"/>
        <v>0</v>
      </c>
      <c r="J314" s="7">
        <f t="shared" si="20"/>
        <v>0</v>
      </c>
      <c r="K314" s="7">
        <f t="shared" si="20"/>
        <v>5</v>
      </c>
      <c r="L314" s="7">
        <f t="shared" si="20"/>
        <v>2</v>
      </c>
      <c r="M314" s="7">
        <f t="shared" si="20"/>
        <v>10</v>
      </c>
      <c r="N314" s="7">
        <f t="shared" si="20"/>
        <v>2</v>
      </c>
      <c r="O314" s="7">
        <f t="shared" si="20"/>
        <v>0</v>
      </c>
      <c r="P314" s="7">
        <f t="shared" si="20"/>
        <v>0</v>
      </c>
    </row>
    <row r="315" spans="1:16" ht="15.75" customHeight="1" x14ac:dyDescent="0.25">
      <c r="A315" s="8" t="s">
        <v>324</v>
      </c>
      <c r="B315" s="53">
        <v>4</v>
      </c>
      <c r="C315" s="53">
        <v>3</v>
      </c>
      <c r="D315" s="53">
        <v>3</v>
      </c>
      <c r="E315" s="53">
        <v>0</v>
      </c>
      <c r="F315" s="53">
        <v>3</v>
      </c>
      <c r="G315" s="53">
        <v>0</v>
      </c>
      <c r="H315" s="53">
        <v>0</v>
      </c>
      <c r="I315" s="53">
        <v>0</v>
      </c>
      <c r="J315" s="53">
        <v>0</v>
      </c>
      <c r="K315" s="53">
        <v>1</v>
      </c>
      <c r="L315" s="53">
        <v>0</v>
      </c>
      <c r="M315" s="53">
        <v>2</v>
      </c>
      <c r="N315" s="53">
        <v>0</v>
      </c>
      <c r="O315" s="53">
        <v>0</v>
      </c>
      <c r="P315" s="53">
        <v>0</v>
      </c>
    </row>
    <row r="316" spans="1:16" ht="15.75" customHeight="1" x14ac:dyDescent="0.25">
      <c r="A316" s="8" t="s">
        <v>325</v>
      </c>
      <c r="B316" s="53">
        <v>15</v>
      </c>
      <c r="C316" s="53">
        <v>11</v>
      </c>
      <c r="D316" s="53">
        <v>11</v>
      </c>
      <c r="E316" s="53">
        <v>0</v>
      </c>
      <c r="F316" s="53">
        <v>11</v>
      </c>
      <c r="G316" s="53">
        <v>0</v>
      </c>
      <c r="H316" s="53">
        <v>0</v>
      </c>
      <c r="I316" s="53">
        <v>0</v>
      </c>
      <c r="J316" s="53">
        <v>0</v>
      </c>
      <c r="K316" s="53">
        <v>3</v>
      </c>
      <c r="L316" s="53">
        <v>1</v>
      </c>
      <c r="M316" s="53">
        <v>5</v>
      </c>
      <c r="N316" s="53">
        <v>2</v>
      </c>
      <c r="O316" s="53">
        <v>0</v>
      </c>
      <c r="P316" s="53">
        <v>0</v>
      </c>
    </row>
    <row r="317" spans="1:16" ht="15.75" customHeight="1" x14ac:dyDescent="0.25">
      <c r="A317" s="8" t="s">
        <v>326</v>
      </c>
      <c r="B317" s="53">
        <v>2</v>
      </c>
      <c r="C317" s="53">
        <v>2</v>
      </c>
      <c r="D317" s="53">
        <v>2</v>
      </c>
      <c r="E317" s="53">
        <v>0</v>
      </c>
      <c r="F317" s="53">
        <v>2</v>
      </c>
      <c r="G317" s="53">
        <v>0</v>
      </c>
      <c r="H317" s="53">
        <v>0</v>
      </c>
      <c r="I317" s="53">
        <v>0</v>
      </c>
      <c r="J317" s="53">
        <v>0</v>
      </c>
      <c r="K317" s="53">
        <v>0</v>
      </c>
      <c r="L317" s="53">
        <v>0</v>
      </c>
      <c r="M317" s="53">
        <v>2</v>
      </c>
      <c r="N317" s="53">
        <v>0</v>
      </c>
      <c r="O317" s="53">
        <v>0</v>
      </c>
      <c r="P317" s="53">
        <v>0</v>
      </c>
    </row>
    <row r="318" spans="1:16" ht="15.75" customHeight="1" x14ac:dyDescent="0.25">
      <c r="A318" s="8" t="s">
        <v>327</v>
      </c>
      <c r="B318" s="53">
        <v>4</v>
      </c>
      <c r="C318" s="53">
        <v>3</v>
      </c>
      <c r="D318" s="53">
        <v>3</v>
      </c>
      <c r="E318" s="53">
        <v>0</v>
      </c>
      <c r="F318" s="53">
        <v>3</v>
      </c>
      <c r="G318" s="53">
        <v>0</v>
      </c>
      <c r="H318" s="53">
        <v>0</v>
      </c>
      <c r="I318" s="53">
        <v>0</v>
      </c>
      <c r="J318" s="53">
        <v>0</v>
      </c>
      <c r="K318" s="53">
        <v>1</v>
      </c>
      <c r="L318" s="53">
        <v>1</v>
      </c>
      <c r="M318" s="53">
        <v>1</v>
      </c>
      <c r="N318" s="53">
        <v>0</v>
      </c>
      <c r="O318" s="53">
        <v>0</v>
      </c>
      <c r="P318" s="53">
        <v>0</v>
      </c>
    </row>
    <row r="319" spans="1:16" ht="15.75" customHeight="1" x14ac:dyDescent="0.25">
      <c r="A319" s="7" t="s">
        <v>328</v>
      </c>
      <c r="B319" s="7">
        <f>SUM(B320:B348)</f>
        <v>41</v>
      </c>
      <c r="C319" s="7">
        <f t="shared" ref="C319:P319" si="21">SUM(C320:C348)</f>
        <v>39</v>
      </c>
      <c r="D319" s="7">
        <f t="shared" si="21"/>
        <v>16</v>
      </c>
      <c r="E319" s="7">
        <f t="shared" si="21"/>
        <v>23</v>
      </c>
      <c r="F319" s="7">
        <f t="shared" si="21"/>
        <v>39</v>
      </c>
      <c r="G319" s="7">
        <f t="shared" si="21"/>
        <v>0</v>
      </c>
      <c r="H319" s="7">
        <f t="shared" si="21"/>
        <v>0</v>
      </c>
      <c r="I319" s="7">
        <f t="shared" si="21"/>
        <v>0</v>
      </c>
      <c r="J319" s="7">
        <f t="shared" si="21"/>
        <v>0</v>
      </c>
      <c r="K319" s="7">
        <f t="shared" si="21"/>
        <v>5</v>
      </c>
      <c r="L319" s="7">
        <f t="shared" si="21"/>
        <v>6</v>
      </c>
      <c r="M319" s="7">
        <f t="shared" si="21"/>
        <v>12</v>
      </c>
      <c r="N319" s="7">
        <f t="shared" si="21"/>
        <v>15</v>
      </c>
      <c r="O319" s="7">
        <f t="shared" si="21"/>
        <v>1</v>
      </c>
      <c r="P319" s="7">
        <f t="shared" si="21"/>
        <v>0</v>
      </c>
    </row>
    <row r="320" spans="1:16" ht="15.75" customHeight="1" x14ac:dyDescent="0.25">
      <c r="A320" s="8" t="s">
        <v>329</v>
      </c>
      <c r="B320" s="53">
        <v>1</v>
      </c>
      <c r="C320" s="53">
        <v>1</v>
      </c>
      <c r="D320" s="53">
        <v>1</v>
      </c>
      <c r="E320" s="53">
        <v>0</v>
      </c>
      <c r="F320" s="53">
        <v>1</v>
      </c>
      <c r="G320" s="53">
        <v>0</v>
      </c>
      <c r="H320" s="53">
        <v>0</v>
      </c>
      <c r="I320" s="53">
        <v>0</v>
      </c>
      <c r="J320" s="53">
        <v>0</v>
      </c>
      <c r="K320" s="53">
        <v>0</v>
      </c>
      <c r="L320" s="53">
        <v>1</v>
      </c>
      <c r="M320" s="53">
        <v>0</v>
      </c>
      <c r="N320" s="53">
        <v>0</v>
      </c>
      <c r="O320" s="53">
        <v>0</v>
      </c>
      <c r="P320" s="53">
        <v>0</v>
      </c>
    </row>
    <row r="321" spans="1:16" ht="15.75" customHeight="1" x14ac:dyDescent="0.25">
      <c r="A321" s="8" t="s">
        <v>330</v>
      </c>
      <c r="B321" s="53">
        <v>1</v>
      </c>
      <c r="C321" s="53">
        <v>1</v>
      </c>
      <c r="D321" s="53">
        <v>0</v>
      </c>
      <c r="E321" s="53">
        <v>1</v>
      </c>
      <c r="F321" s="53">
        <v>1</v>
      </c>
      <c r="G321" s="53">
        <v>0</v>
      </c>
      <c r="H321" s="53">
        <v>0</v>
      </c>
      <c r="I321" s="53">
        <v>0</v>
      </c>
      <c r="J321" s="53">
        <v>0</v>
      </c>
      <c r="K321" s="53">
        <v>1</v>
      </c>
      <c r="L321" s="53">
        <v>0</v>
      </c>
      <c r="M321" s="53">
        <v>0</v>
      </c>
      <c r="N321" s="53">
        <v>0</v>
      </c>
      <c r="O321" s="53">
        <v>0</v>
      </c>
      <c r="P321" s="53">
        <v>0</v>
      </c>
    </row>
    <row r="322" spans="1:16" ht="15.75" customHeight="1" x14ac:dyDescent="0.25">
      <c r="A322" s="8" t="s">
        <v>331</v>
      </c>
      <c r="B322" s="53">
        <v>2</v>
      </c>
      <c r="C322" s="53">
        <v>2</v>
      </c>
      <c r="D322" s="53">
        <v>1</v>
      </c>
      <c r="E322" s="53">
        <v>1</v>
      </c>
      <c r="F322" s="53">
        <v>2</v>
      </c>
      <c r="G322" s="53">
        <v>0</v>
      </c>
      <c r="H322" s="53">
        <v>0</v>
      </c>
      <c r="I322" s="53">
        <v>0</v>
      </c>
      <c r="J322" s="53">
        <v>0</v>
      </c>
      <c r="K322" s="53">
        <v>0</v>
      </c>
      <c r="L322" s="53">
        <v>0</v>
      </c>
      <c r="M322" s="53">
        <v>1</v>
      </c>
      <c r="N322" s="53">
        <v>0</v>
      </c>
      <c r="O322" s="53">
        <v>1</v>
      </c>
      <c r="P322" s="53">
        <v>0</v>
      </c>
    </row>
    <row r="323" spans="1:16" ht="15.75" customHeight="1" x14ac:dyDescent="0.25">
      <c r="A323" s="8" t="s">
        <v>332</v>
      </c>
      <c r="B323" s="53">
        <v>1</v>
      </c>
      <c r="C323" s="53">
        <v>1</v>
      </c>
      <c r="D323" s="53">
        <v>0</v>
      </c>
      <c r="E323" s="53">
        <v>1</v>
      </c>
      <c r="F323" s="53">
        <v>1</v>
      </c>
      <c r="G323" s="53">
        <v>0</v>
      </c>
      <c r="H323" s="53">
        <v>0</v>
      </c>
      <c r="I323" s="53">
        <v>0</v>
      </c>
      <c r="J323" s="53">
        <v>0</v>
      </c>
      <c r="K323" s="53">
        <v>0</v>
      </c>
      <c r="L323" s="53">
        <v>0</v>
      </c>
      <c r="M323" s="53">
        <v>1</v>
      </c>
      <c r="N323" s="53">
        <v>0</v>
      </c>
      <c r="O323" s="53">
        <v>0</v>
      </c>
      <c r="P323" s="53">
        <v>0</v>
      </c>
    </row>
    <row r="324" spans="1:16" ht="15.75" customHeight="1" x14ac:dyDescent="0.25">
      <c r="A324" s="8" t="s">
        <v>333</v>
      </c>
      <c r="B324" s="53">
        <v>1</v>
      </c>
      <c r="C324" s="53">
        <v>1</v>
      </c>
      <c r="D324" s="53">
        <v>0</v>
      </c>
      <c r="E324" s="53">
        <v>1</v>
      </c>
      <c r="F324" s="53">
        <v>1</v>
      </c>
      <c r="G324" s="53">
        <v>0</v>
      </c>
      <c r="H324" s="53">
        <v>0</v>
      </c>
      <c r="I324" s="53">
        <v>0</v>
      </c>
      <c r="J324" s="53">
        <v>0</v>
      </c>
      <c r="K324" s="53">
        <v>0</v>
      </c>
      <c r="L324" s="53">
        <v>1</v>
      </c>
      <c r="M324" s="53">
        <v>0</v>
      </c>
      <c r="N324" s="53">
        <v>0</v>
      </c>
      <c r="O324" s="53">
        <v>0</v>
      </c>
      <c r="P324" s="53">
        <v>0</v>
      </c>
    </row>
    <row r="325" spans="1:16" ht="15.75" customHeight="1" x14ac:dyDescent="0.25">
      <c r="A325" s="8" t="s">
        <v>334</v>
      </c>
      <c r="B325" s="53">
        <v>1</v>
      </c>
      <c r="C325" s="53">
        <v>1</v>
      </c>
      <c r="D325" s="53">
        <v>1</v>
      </c>
      <c r="E325" s="53">
        <v>0</v>
      </c>
      <c r="F325" s="53">
        <v>1</v>
      </c>
      <c r="G325" s="53">
        <v>0</v>
      </c>
      <c r="H325" s="53">
        <v>0</v>
      </c>
      <c r="I325" s="53">
        <v>0</v>
      </c>
      <c r="J325" s="53">
        <v>0</v>
      </c>
      <c r="K325" s="53">
        <v>0</v>
      </c>
      <c r="L325" s="53">
        <v>0</v>
      </c>
      <c r="M325" s="53">
        <v>0</v>
      </c>
      <c r="N325" s="53">
        <v>1</v>
      </c>
      <c r="O325" s="53">
        <v>0</v>
      </c>
      <c r="P325" s="53">
        <v>0</v>
      </c>
    </row>
    <row r="326" spans="1:16" ht="15.75" customHeight="1" x14ac:dyDescent="0.25">
      <c r="A326" s="8" t="s">
        <v>335</v>
      </c>
      <c r="B326" s="53">
        <v>1</v>
      </c>
      <c r="C326" s="53">
        <v>1</v>
      </c>
      <c r="D326" s="53">
        <v>1</v>
      </c>
      <c r="E326" s="53">
        <v>0</v>
      </c>
      <c r="F326" s="53">
        <v>1</v>
      </c>
      <c r="G326" s="53">
        <v>0</v>
      </c>
      <c r="H326" s="53">
        <v>0</v>
      </c>
      <c r="I326" s="53">
        <v>0</v>
      </c>
      <c r="J326" s="53">
        <v>0</v>
      </c>
      <c r="K326" s="53">
        <v>0</v>
      </c>
      <c r="L326" s="53">
        <v>0</v>
      </c>
      <c r="M326" s="53">
        <v>1</v>
      </c>
      <c r="N326" s="53">
        <v>0</v>
      </c>
      <c r="O326" s="53">
        <v>0</v>
      </c>
      <c r="P326" s="53">
        <v>0</v>
      </c>
    </row>
    <row r="327" spans="1:16" ht="15.75" customHeight="1" x14ac:dyDescent="0.25">
      <c r="A327" s="8" t="s">
        <v>336</v>
      </c>
      <c r="B327" s="53">
        <v>1</v>
      </c>
      <c r="C327" s="53">
        <v>1</v>
      </c>
      <c r="D327" s="53">
        <v>0</v>
      </c>
      <c r="E327" s="53">
        <v>1</v>
      </c>
      <c r="F327" s="53">
        <v>1</v>
      </c>
      <c r="G327" s="53">
        <v>0</v>
      </c>
      <c r="H327" s="53">
        <v>0</v>
      </c>
      <c r="I327" s="53">
        <v>0</v>
      </c>
      <c r="J327" s="53">
        <v>0</v>
      </c>
      <c r="K327" s="53">
        <v>0</v>
      </c>
      <c r="L327" s="53">
        <v>0</v>
      </c>
      <c r="M327" s="53">
        <v>0</v>
      </c>
      <c r="N327" s="53">
        <v>1</v>
      </c>
      <c r="O327" s="53">
        <v>0</v>
      </c>
      <c r="P327" s="53">
        <v>0</v>
      </c>
    </row>
    <row r="328" spans="1:16" ht="15.75" customHeight="1" x14ac:dyDescent="0.25">
      <c r="A328" s="8" t="s">
        <v>337</v>
      </c>
      <c r="B328" s="53">
        <v>1</v>
      </c>
      <c r="C328" s="53">
        <v>1</v>
      </c>
      <c r="D328" s="53">
        <v>0</v>
      </c>
      <c r="E328" s="53">
        <v>1</v>
      </c>
      <c r="F328" s="53">
        <v>1</v>
      </c>
      <c r="G328" s="53">
        <v>0</v>
      </c>
      <c r="H328" s="53">
        <v>0</v>
      </c>
      <c r="I328" s="53">
        <v>0</v>
      </c>
      <c r="J328" s="53">
        <v>0</v>
      </c>
      <c r="K328" s="53">
        <v>0</v>
      </c>
      <c r="L328" s="53">
        <v>0</v>
      </c>
      <c r="M328" s="53">
        <v>1</v>
      </c>
      <c r="N328" s="53">
        <v>0</v>
      </c>
      <c r="O328" s="53">
        <v>0</v>
      </c>
      <c r="P328" s="53">
        <v>0</v>
      </c>
    </row>
    <row r="329" spans="1:16" ht="15.75" customHeight="1" x14ac:dyDescent="0.25">
      <c r="A329" s="8" t="s">
        <v>338</v>
      </c>
      <c r="B329" s="53">
        <v>1</v>
      </c>
      <c r="C329" s="53">
        <v>1</v>
      </c>
      <c r="D329" s="53">
        <v>0</v>
      </c>
      <c r="E329" s="53">
        <v>1</v>
      </c>
      <c r="F329" s="53">
        <v>1</v>
      </c>
      <c r="G329" s="53">
        <v>0</v>
      </c>
      <c r="H329" s="53">
        <v>0</v>
      </c>
      <c r="I329" s="53">
        <v>0</v>
      </c>
      <c r="J329" s="53">
        <v>0</v>
      </c>
      <c r="K329" s="53">
        <v>0</v>
      </c>
      <c r="L329" s="53">
        <v>1</v>
      </c>
      <c r="M329" s="53">
        <v>0</v>
      </c>
      <c r="N329" s="53">
        <v>0</v>
      </c>
      <c r="O329" s="53">
        <v>0</v>
      </c>
      <c r="P329" s="53">
        <v>0</v>
      </c>
    </row>
    <row r="330" spans="1:16" ht="15.75" customHeight="1" x14ac:dyDescent="0.25">
      <c r="A330" s="8" t="s">
        <v>339</v>
      </c>
      <c r="B330" s="53">
        <v>2</v>
      </c>
      <c r="C330" s="53">
        <v>2</v>
      </c>
      <c r="D330" s="53">
        <v>1</v>
      </c>
      <c r="E330" s="53">
        <v>1</v>
      </c>
      <c r="F330" s="53">
        <v>2</v>
      </c>
      <c r="G330" s="53">
        <v>0</v>
      </c>
      <c r="H330" s="53">
        <v>0</v>
      </c>
      <c r="I330" s="53">
        <v>0</v>
      </c>
      <c r="J330" s="53">
        <v>0</v>
      </c>
      <c r="K330" s="53">
        <v>0</v>
      </c>
      <c r="L330" s="53">
        <v>0</v>
      </c>
      <c r="M330" s="53">
        <v>1</v>
      </c>
      <c r="N330" s="53">
        <v>1</v>
      </c>
      <c r="O330" s="53">
        <v>0</v>
      </c>
      <c r="P330" s="53">
        <v>0</v>
      </c>
    </row>
    <row r="331" spans="1:16" ht="15.75" customHeight="1" x14ac:dyDescent="0.25">
      <c r="A331" s="8" t="s">
        <v>340</v>
      </c>
      <c r="B331" s="53">
        <v>1</v>
      </c>
      <c r="C331" s="53">
        <v>1</v>
      </c>
      <c r="D331" s="53">
        <v>0</v>
      </c>
      <c r="E331" s="53">
        <v>1</v>
      </c>
      <c r="F331" s="53">
        <v>1</v>
      </c>
      <c r="G331" s="53">
        <v>0</v>
      </c>
      <c r="H331" s="53">
        <v>0</v>
      </c>
      <c r="I331" s="53">
        <v>0</v>
      </c>
      <c r="J331" s="53">
        <v>0</v>
      </c>
      <c r="K331" s="53">
        <v>0</v>
      </c>
      <c r="L331" s="53">
        <v>1</v>
      </c>
      <c r="M331" s="53">
        <v>0</v>
      </c>
      <c r="N331" s="53">
        <v>0</v>
      </c>
      <c r="O331" s="53">
        <v>0</v>
      </c>
      <c r="P331" s="53">
        <v>0</v>
      </c>
    </row>
    <row r="332" spans="1:16" ht="15.75" customHeight="1" x14ac:dyDescent="0.25">
      <c r="A332" s="8" t="s">
        <v>341</v>
      </c>
      <c r="B332" s="53">
        <v>1</v>
      </c>
      <c r="C332" s="53">
        <v>1</v>
      </c>
      <c r="D332" s="53">
        <v>0</v>
      </c>
      <c r="E332" s="53">
        <v>1</v>
      </c>
      <c r="F332" s="53">
        <v>1</v>
      </c>
      <c r="G332" s="53">
        <v>0</v>
      </c>
      <c r="H332" s="53">
        <v>0</v>
      </c>
      <c r="I332" s="53">
        <v>0</v>
      </c>
      <c r="J332" s="53">
        <v>0</v>
      </c>
      <c r="K332" s="53">
        <v>0</v>
      </c>
      <c r="L332" s="53">
        <v>0</v>
      </c>
      <c r="M332" s="53">
        <v>1</v>
      </c>
      <c r="N332" s="53">
        <v>0</v>
      </c>
      <c r="O332" s="53">
        <v>0</v>
      </c>
      <c r="P332" s="53">
        <v>0</v>
      </c>
    </row>
    <row r="333" spans="1:16" ht="15.75" customHeight="1" x14ac:dyDescent="0.25">
      <c r="A333" s="8" t="s">
        <v>342</v>
      </c>
      <c r="B333" s="53">
        <v>1</v>
      </c>
      <c r="C333" s="53">
        <v>1</v>
      </c>
      <c r="D333" s="53">
        <v>0</v>
      </c>
      <c r="E333" s="53">
        <v>1</v>
      </c>
      <c r="F333" s="53">
        <v>1</v>
      </c>
      <c r="G333" s="53">
        <v>0</v>
      </c>
      <c r="H333" s="53">
        <v>0</v>
      </c>
      <c r="I333" s="53">
        <v>0</v>
      </c>
      <c r="J333" s="53">
        <v>0</v>
      </c>
      <c r="K333" s="53">
        <v>0</v>
      </c>
      <c r="L333" s="53">
        <v>0</v>
      </c>
      <c r="M333" s="53">
        <v>1</v>
      </c>
      <c r="N333" s="53">
        <v>0</v>
      </c>
      <c r="O333" s="53">
        <v>0</v>
      </c>
      <c r="P333" s="53">
        <v>0</v>
      </c>
    </row>
    <row r="334" spans="1:16" ht="15.75" customHeight="1" x14ac:dyDescent="0.25">
      <c r="A334" s="8" t="s">
        <v>343</v>
      </c>
      <c r="B334" s="53">
        <v>5</v>
      </c>
      <c r="C334" s="53">
        <v>3</v>
      </c>
      <c r="D334" s="53">
        <v>3</v>
      </c>
      <c r="E334" s="53">
        <v>0</v>
      </c>
      <c r="F334" s="53">
        <v>3</v>
      </c>
      <c r="G334" s="53">
        <v>0</v>
      </c>
      <c r="H334" s="53">
        <v>0</v>
      </c>
      <c r="I334" s="53">
        <v>0</v>
      </c>
      <c r="J334" s="53">
        <v>0</v>
      </c>
      <c r="K334" s="53">
        <v>3</v>
      </c>
      <c r="L334" s="53">
        <v>0</v>
      </c>
      <c r="M334" s="53">
        <v>0</v>
      </c>
      <c r="N334" s="53">
        <v>0</v>
      </c>
      <c r="O334" s="53">
        <v>0</v>
      </c>
      <c r="P334" s="53">
        <v>0</v>
      </c>
    </row>
    <row r="335" spans="1:16" ht="15.75" customHeight="1" x14ac:dyDescent="0.25">
      <c r="A335" s="8" t="s">
        <v>344</v>
      </c>
      <c r="B335" s="53">
        <v>1</v>
      </c>
      <c r="C335" s="53">
        <v>1</v>
      </c>
      <c r="D335" s="53">
        <v>0</v>
      </c>
      <c r="E335" s="53">
        <v>1</v>
      </c>
      <c r="F335" s="53">
        <v>1</v>
      </c>
      <c r="G335" s="53">
        <v>0</v>
      </c>
      <c r="H335" s="53">
        <v>0</v>
      </c>
      <c r="I335" s="53">
        <v>0</v>
      </c>
      <c r="J335" s="53">
        <v>0</v>
      </c>
      <c r="K335" s="53">
        <v>0</v>
      </c>
      <c r="L335" s="53">
        <v>0</v>
      </c>
      <c r="M335" s="53">
        <v>1</v>
      </c>
      <c r="N335" s="53">
        <v>0</v>
      </c>
      <c r="O335" s="53">
        <v>0</v>
      </c>
      <c r="P335" s="53">
        <v>0</v>
      </c>
    </row>
    <row r="336" spans="1:16" ht="15.75" customHeight="1" x14ac:dyDescent="0.25">
      <c r="A336" s="8" t="s">
        <v>345</v>
      </c>
      <c r="B336" s="53">
        <v>1</v>
      </c>
      <c r="C336" s="53">
        <v>1</v>
      </c>
      <c r="D336" s="53">
        <v>0</v>
      </c>
      <c r="E336" s="53">
        <v>1</v>
      </c>
      <c r="F336" s="53">
        <v>1</v>
      </c>
      <c r="G336" s="53">
        <v>0</v>
      </c>
      <c r="H336" s="53">
        <v>0</v>
      </c>
      <c r="I336" s="53">
        <v>0</v>
      </c>
      <c r="J336" s="53">
        <v>0</v>
      </c>
      <c r="K336" s="53">
        <v>0</v>
      </c>
      <c r="L336" s="53">
        <v>0</v>
      </c>
      <c r="M336" s="53">
        <v>0</v>
      </c>
      <c r="N336" s="53">
        <v>1</v>
      </c>
      <c r="O336" s="53">
        <v>0</v>
      </c>
      <c r="P336" s="53">
        <v>0</v>
      </c>
    </row>
    <row r="337" spans="1:16" ht="15.75" customHeight="1" x14ac:dyDescent="0.25">
      <c r="A337" s="8" t="s">
        <v>346</v>
      </c>
      <c r="B337" s="53">
        <v>1</v>
      </c>
      <c r="C337" s="53">
        <v>1</v>
      </c>
      <c r="D337" s="53">
        <v>1</v>
      </c>
      <c r="E337" s="53">
        <v>0</v>
      </c>
      <c r="F337" s="53">
        <v>1</v>
      </c>
      <c r="G337" s="53">
        <v>0</v>
      </c>
      <c r="H337" s="53">
        <v>0</v>
      </c>
      <c r="I337" s="53">
        <v>0</v>
      </c>
      <c r="J337" s="53">
        <v>0</v>
      </c>
      <c r="K337" s="53">
        <v>1</v>
      </c>
      <c r="L337" s="53">
        <v>0</v>
      </c>
      <c r="M337" s="53">
        <v>0</v>
      </c>
      <c r="N337" s="53">
        <v>0</v>
      </c>
      <c r="O337" s="53">
        <v>0</v>
      </c>
      <c r="P337" s="53">
        <v>0</v>
      </c>
    </row>
    <row r="338" spans="1:16" ht="15.75" customHeight="1" x14ac:dyDescent="0.25">
      <c r="A338" s="8" t="s">
        <v>347</v>
      </c>
      <c r="B338" s="53">
        <v>1</v>
      </c>
      <c r="C338" s="53">
        <v>1</v>
      </c>
      <c r="D338" s="53">
        <v>0</v>
      </c>
      <c r="E338" s="53">
        <v>1</v>
      </c>
      <c r="F338" s="53">
        <v>1</v>
      </c>
      <c r="G338" s="53">
        <v>0</v>
      </c>
      <c r="H338" s="53">
        <v>0</v>
      </c>
      <c r="I338" s="53">
        <v>0</v>
      </c>
      <c r="J338" s="53">
        <v>0</v>
      </c>
      <c r="K338" s="53">
        <v>0</v>
      </c>
      <c r="L338" s="53">
        <v>0</v>
      </c>
      <c r="M338" s="53">
        <v>0</v>
      </c>
      <c r="N338" s="53">
        <v>1</v>
      </c>
      <c r="O338" s="53">
        <v>0</v>
      </c>
      <c r="P338" s="53">
        <v>0</v>
      </c>
    </row>
    <row r="339" spans="1:16" ht="15.75" customHeight="1" x14ac:dyDescent="0.25">
      <c r="A339" s="8" t="s">
        <v>348</v>
      </c>
      <c r="B339" s="53">
        <v>1</v>
      </c>
      <c r="C339" s="53">
        <v>1</v>
      </c>
      <c r="D339" s="53">
        <v>0</v>
      </c>
      <c r="E339" s="53">
        <v>1</v>
      </c>
      <c r="F339" s="53">
        <v>1</v>
      </c>
      <c r="G339" s="53">
        <v>0</v>
      </c>
      <c r="H339" s="53">
        <v>0</v>
      </c>
      <c r="I339" s="53">
        <v>0</v>
      </c>
      <c r="J339" s="53">
        <v>0</v>
      </c>
      <c r="K339" s="53">
        <v>0</v>
      </c>
      <c r="L339" s="53">
        <v>0</v>
      </c>
      <c r="M339" s="53">
        <v>1</v>
      </c>
      <c r="N339" s="53">
        <v>0</v>
      </c>
      <c r="O339" s="53">
        <v>0</v>
      </c>
      <c r="P339" s="53">
        <v>0</v>
      </c>
    </row>
    <row r="340" spans="1:16" ht="15.75" customHeight="1" x14ac:dyDescent="0.25">
      <c r="A340" s="8" t="s">
        <v>349</v>
      </c>
      <c r="B340" s="53">
        <v>1</v>
      </c>
      <c r="C340" s="53">
        <v>1</v>
      </c>
      <c r="D340" s="53">
        <v>0</v>
      </c>
      <c r="E340" s="53">
        <v>1</v>
      </c>
      <c r="F340" s="53">
        <v>1</v>
      </c>
      <c r="G340" s="53">
        <v>0</v>
      </c>
      <c r="H340" s="53">
        <v>0</v>
      </c>
      <c r="I340" s="53">
        <v>0</v>
      </c>
      <c r="J340" s="53">
        <v>0</v>
      </c>
      <c r="K340" s="53">
        <v>0</v>
      </c>
      <c r="L340" s="53">
        <v>0</v>
      </c>
      <c r="M340" s="53">
        <v>0</v>
      </c>
      <c r="N340" s="53">
        <v>1</v>
      </c>
      <c r="O340" s="53">
        <v>0</v>
      </c>
      <c r="P340" s="53">
        <v>0</v>
      </c>
    </row>
    <row r="341" spans="1:16" ht="15.75" customHeight="1" x14ac:dyDescent="0.25">
      <c r="A341" s="8" t="s">
        <v>350</v>
      </c>
      <c r="B341" s="53">
        <v>1</v>
      </c>
      <c r="C341" s="53">
        <v>1</v>
      </c>
      <c r="D341" s="53">
        <v>0</v>
      </c>
      <c r="E341" s="53">
        <v>1</v>
      </c>
      <c r="F341" s="53">
        <v>1</v>
      </c>
      <c r="G341" s="53">
        <v>0</v>
      </c>
      <c r="H341" s="53">
        <v>0</v>
      </c>
      <c r="I341" s="53">
        <v>0</v>
      </c>
      <c r="J341" s="53">
        <v>0</v>
      </c>
      <c r="K341" s="53">
        <v>0</v>
      </c>
      <c r="L341" s="53">
        <v>0</v>
      </c>
      <c r="M341" s="53">
        <v>0</v>
      </c>
      <c r="N341" s="53">
        <v>1</v>
      </c>
      <c r="O341" s="53">
        <v>0</v>
      </c>
      <c r="P341" s="53">
        <v>0</v>
      </c>
    </row>
    <row r="342" spans="1:16" ht="15.75" customHeight="1" x14ac:dyDescent="0.25">
      <c r="A342" s="8" t="s">
        <v>351</v>
      </c>
      <c r="B342" s="53">
        <v>4</v>
      </c>
      <c r="C342" s="53">
        <v>4</v>
      </c>
      <c r="D342" s="53">
        <v>1</v>
      </c>
      <c r="E342" s="53">
        <v>3</v>
      </c>
      <c r="F342" s="53">
        <v>4</v>
      </c>
      <c r="G342" s="53">
        <v>0</v>
      </c>
      <c r="H342" s="53">
        <v>0</v>
      </c>
      <c r="I342" s="53">
        <v>0</v>
      </c>
      <c r="J342" s="53">
        <v>0</v>
      </c>
      <c r="K342" s="53">
        <v>0</v>
      </c>
      <c r="L342" s="53">
        <v>2</v>
      </c>
      <c r="M342" s="53">
        <v>1</v>
      </c>
      <c r="N342" s="53">
        <v>1</v>
      </c>
      <c r="O342" s="53">
        <v>0</v>
      </c>
      <c r="P342" s="53">
        <v>0</v>
      </c>
    </row>
    <row r="343" spans="1:16" ht="15.75" customHeight="1" x14ac:dyDescent="0.25">
      <c r="A343" s="8" t="s">
        <v>352</v>
      </c>
      <c r="B343" s="53">
        <v>1</v>
      </c>
      <c r="C343" s="53">
        <v>1</v>
      </c>
      <c r="D343" s="53">
        <v>0</v>
      </c>
      <c r="E343" s="53">
        <v>1</v>
      </c>
      <c r="F343" s="53">
        <v>1</v>
      </c>
      <c r="G343" s="53">
        <v>0</v>
      </c>
      <c r="H343" s="53">
        <v>0</v>
      </c>
      <c r="I343" s="53">
        <v>0</v>
      </c>
      <c r="J343" s="53">
        <v>0</v>
      </c>
      <c r="K343" s="53">
        <v>0</v>
      </c>
      <c r="L343" s="53">
        <v>0</v>
      </c>
      <c r="M343" s="53">
        <v>1</v>
      </c>
      <c r="N343" s="53">
        <v>0</v>
      </c>
      <c r="O343" s="53">
        <v>0</v>
      </c>
      <c r="P343" s="53">
        <v>0</v>
      </c>
    </row>
    <row r="344" spans="1:16" ht="15.75" customHeight="1" x14ac:dyDescent="0.25">
      <c r="A344" s="8" t="s">
        <v>353</v>
      </c>
      <c r="B344" s="53">
        <v>1</v>
      </c>
      <c r="C344" s="53">
        <v>1</v>
      </c>
      <c r="D344" s="53">
        <v>0</v>
      </c>
      <c r="E344" s="53">
        <v>1</v>
      </c>
      <c r="F344" s="53">
        <v>1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1</v>
      </c>
      <c r="O344" s="53">
        <v>0</v>
      </c>
      <c r="P344" s="53">
        <v>0</v>
      </c>
    </row>
    <row r="345" spans="1:16" ht="15.75" customHeight="1" x14ac:dyDescent="0.25">
      <c r="A345" s="8" t="s">
        <v>354</v>
      </c>
      <c r="B345" s="53">
        <v>1</v>
      </c>
      <c r="C345" s="53">
        <v>1</v>
      </c>
      <c r="D345" s="53">
        <v>1</v>
      </c>
      <c r="E345" s="53">
        <v>0</v>
      </c>
      <c r="F345" s="53">
        <v>1</v>
      </c>
      <c r="G345" s="53">
        <v>0</v>
      </c>
      <c r="H345" s="53">
        <v>0</v>
      </c>
      <c r="I345" s="53">
        <v>0</v>
      </c>
      <c r="J345" s="53">
        <v>0</v>
      </c>
      <c r="K345" s="53">
        <v>0</v>
      </c>
      <c r="L345" s="53">
        <v>0</v>
      </c>
      <c r="M345" s="53">
        <v>0</v>
      </c>
      <c r="N345" s="53">
        <v>1</v>
      </c>
      <c r="O345" s="53">
        <v>0</v>
      </c>
      <c r="P345" s="53">
        <v>0</v>
      </c>
    </row>
    <row r="346" spans="1:16" ht="15.75" customHeight="1" x14ac:dyDescent="0.25">
      <c r="A346" s="8" t="s">
        <v>355</v>
      </c>
      <c r="B346" s="53">
        <v>1</v>
      </c>
      <c r="C346" s="53">
        <v>1</v>
      </c>
      <c r="D346" s="53">
        <v>1</v>
      </c>
      <c r="E346" s="53">
        <v>0</v>
      </c>
      <c r="F346" s="53">
        <v>1</v>
      </c>
      <c r="G346" s="53">
        <v>0</v>
      </c>
      <c r="H346" s="53">
        <v>0</v>
      </c>
      <c r="I346" s="53">
        <v>0</v>
      </c>
      <c r="J346" s="53">
        <v>0</v>
      </c>
      <c r="K346" s="53">
        <v>0</v>
      </c>
      <c r="L346" s="53">
        <v>0</v>
      </c>
      <c r="M346" s="53">
        <v>0</v>
      </c>
      <c r="N346" s="53">
        <v>1</v>
      </c>
      <c r="O346" s="53">
        <v>0</v>
      </c>
      <c r="P346" s="53">
        <v>0</v>
      </c>
    </row>
    <row r="347" spans="1:16" ht="15.75" customHeight="1" x14ac:dyDescent="0.25">
      <c r="A347" s="8" t="s">
        <v>356</v>
      </c>
      <c r="B347" s="53">
        <v>4</v>
      </c>
      <c r="C347" s="53">
        <v>4</v>
      </c>
      <c r="D347" s="53">
        <v>4</v>
      </c>
      <c r="E347" s="53">
        <v>0</v>
      </c>
      <c r="F347" s="53">
        <v>4</v>
      </c>
      <c r="G347" s="53">
        <v>0</v>
      </c>
      <c r="H347" s="53">
        <v>0</v>
      </c>
      <c r="I347" s="53">
        <v>0</v>
      </c>
      <c r="J347" s="53">
        <v>0</v>
      </c>
      <c r="K347" s="53">
        <v>0</v>
      </c>
      <c r="L347" s="53">
        <v>0</v>
      </c>
      <c r="M347" s="53">
        <v>1</v>
      </c>
      <c r="N347" s="53">
        <v>3</v>
      </c>
      <c r="O347" s="53">
        <v>0</v>
      </c>
      <c r="P347" s="53">
        <v>0</v>
      </c>
    </row>
    <row r="348" spans="1:16" ht="15.75" customHeight="1" x14ac:dyDescent="0.25">
      <c r="A348" s="8" t="s">
        <v>357</v>
      </c>
      <c r="B348" s="53">
        <v>1</v>
      </c>
      <c r="C348" s="53">
        <v>1</v>
      </c>
      <c r="D348" s="53">
        <v>0</v>
      </c>
      <c r="E348" s="53">
        <v>1</v>
      </c>
      <c r="F348" s="53">
        <v>1</v>
      </c>
      <c r="G348" s="53">
        <v>0</v>
      </c>
      <c r="H348" s="53">
        <v>0</v>
      </c>
      <c r="I348" s="53">
        <v>0</v>
      </c>
      <c r="J348" s="53">
        <v>0</v>
      </c>
      <c r="K348" s="53">
        <v>0</v>
      </c>
      <c r="L348" s="53">
        <v>0</v>
      </c>
      <c r="M348" s="53">
        <v>0</v>
      </c>
      <c r="N348" s="53">
        <v>1</v>
      </c>
      <c r="O348" s="53">
        <v>0</v>
      </c>
      <c r="P348" s="53">
        <v>0</v>
      </c>
    </row>
    <row r="349" spans="1:16" ht="15.75" customHeight="1" x14ac:dyDescent="0.25">
      <c r="A349" s="2" t="s">
        <v>938</v>
      </c>
      <c r="B349" s="2">
        <f>B350+B356+B359+B365+B370+B374+B382+B386+B390+B402</f>
        <v>399</v>
      </c>
      <c r="C349" s="2">
        <f t="shared" ref="C349:O349" si="22">C350+C356+C359+C365+C370+C374+C382+C386+C390+C402</f>
        <v>301</v>
      </c>
      <c r="D349" s="2">
        <f t="shared" si="22"/>
        <v>264</v>
      </c>
      <c r="E349" s="2">
        <f t="shared" si="22"/>
        <v>37</v>
      </c>
      <c r="F349" s="2">
        <f t="shared" si="22"/>
        <v>296</v>
      </c>
      <c r="G349" s="2">
        <f t="shared" si="22"/>
        <v>5</v>
      </c>
      <c r="H349" s="2">
        <f t="shared" si="22"/>
        <v>0</v>
      </c>
      <c r="I349" s="2">
        <f t="shared" si="22"/>
        <v>4</v>
      </c>
      <c r="J349" s="2">
        <f t="shared" si="22"/>
        <v>18</v>
      </c>
      <c r="K349" s="2">
        <f t="shared" si="22"/>
        <v>37</v>
      </c>
      <c r="L349" s="2">
        <f t="shared" si="22"/>
        <v>46</v>
      </c>
      <c r="M349" s="2">
        <f t="shared" si="22"/>
        <v>97</v>
      </c>
      <c r="N349" s="2">
        <f t="shared" si="22"/>
        <v>81</v>
      </c>
      <c r="O349" s="2">
        <f t="shared" si="22"/>
        <v>18</v>
      </c>
      <c r="P349" s="2">
        <f>P350+P356+P359+P365+P370+P374+P382+P386+P390+P402</f>
        <v>6</v>
      </c>
    </row>
    <row r="350" spans="1:16" ht="15.75" customHeight="1" x14ac:dyDescent="0.25">
      <c r="A350" s="7" t="s">
        <v>358</v>
      </c>
      <c r="B350" s="7">
        <f>B351+B352+B353+B354+B355</f>
        <v>36</v>
      </c>
      <c r="C350" s="7">
        <f t="shared" ref="C350:P350" si="23">C351+C352+C353+C354+C355</f>
        <v>31</v>
      </c>
      <c r="D350" s="7">
        <f t="shared" si="23"/>
        <v>31</v>
      </c>
      <c r="E350" s="7">
        <f t="shared" si="23"/>
        <v>0</v>
      </c>
      <c r="F350" s="7">
        <f t="shared" si="23"/>
        <v>30</v>
      </c>
      <c r="G350" s="7">
        <f t="shared" si="23"/>
        <v>1</v>
      </c>
      <c r="H350" s="7">
        <f t="shared" si="23"/>
        <v>0</v>
      </c>
      <c r="I350" s="7">
        <f t="shared" si="23"/>
        <v>0</v>
      </c>
      <c r="J350" s="7">
        <f t="shared" si="23"/>
        <v>5</v>
      </c>
      <c r="K350" s="7">
        <f t="shared" si="23"/>
        <v>5</v>
      </c>
      <c r="L350" s="7">
        <f t="shared" si="23"/>
        <v>6</v>
      </c>
      <c r="M350" s="7">
        <f t="shared" si="23"/>
        <v>8</v>
      </c>
      <c r="N350" s="7">
        <f t="shared" si="23"/>
        <v>6</v>
      </c>
      <c r="O350" s="7">
        <f t="shared" si="23"/>
        <v>1</v>
      </c>
      <c r="P350" s="7">
        <f t="shared" si="23"/>
        <v>0</v>
      </c>
    </row>
    <row r="351" spans="1:16" ht="15.75" customHeight="1" x14ac:dyDescent="0.25">
      <c r="A351" s="8" t="s">
        <v>359</v>
      </c>
      <c r="B351" s="53">
        <v>6</v>
      </c>
      <c r="C351" s="53">
        <v>6</v>
      </c>
      <c r="D351" s="53">
        <v>6</v>
      </c>
      <c r="E351" s="53">
        <v>0</v>
      </c>
      <c r="F351" s="53">
        <v>6</v>
      </c>
      <c r="G351" s="53">
        <v>0</v>
      </c>
      <c r="H351" s="53">
        <v>0</v>
      </c>
      <c r="I351" s="53">
        <v>0</v>
      </c>
      <c r="J351" s="53">
        <v>0</v>
      </c>
      <c r="K351" s="53">
        <v>1</v>
      </c>
      <c r="L351" s="53">
        <v>1</v>
      </c>
      <c r="M351" s="53">
        <v>0</v>
      </c>
      <c r="N351" s="53">
        <v>3</v>
      </c>
      <c r="O351" s="53">
        <v>1</v>
      </c>
      <c r="P351" s="53">
        <v>0</v>
      </c>
    </row>
    <row r="352" spans="1:16" ht="15.75" customHeight="1" x14ac:dyDescent="0.25">
      <c r="A352" s="8" t="s">
        <v>360</v>
      </c>
      <c r="B352" s="53">
        <v>3</v>
      </c>
      <c r="C352" s="53">
        <v>3</v>
      </c>
      <c r="D352" s="53">
        <v>3</v>
      </c>
      <c r="E352" s="53">
        <v>0</v>
      </c>
      <c r="F352" s="53">
        <v>3</v>
      </c>
      <c r="G352" s="53">
        <v>0</v>
      </c>
      <c r="H352" s="53">
        <v>0</v>
      </c>
      <c r="I352" s="53">
        <v>0</v>
      </c>
      <c r="J352" s="53">
        <v>0</v>
      </c>
      <c r="K352" s="53">
        <v>0</v>
      </c>
      <c r="L352" s="53">
        <v>1</v>
      </c>
      <c r="M352" s="53">
        <v>2</v>
      </c>
      <c r="N352" s="53">
        <v>0</v>
      </c>
      <c r="O352" s="53">
        <v>0</v>
      </c>
      <c r="P352" s="53">
        <v>0</v>
      </c>
    </row>
    <row r="353" spans="1:16" ht="15.75" customHeight="1" x14ac:dyDescent="0.25">
      <c r="A353" s="8" t="s">
        <v>361</v>
      </c>
      <c r="B353" s="53">
        <v>3</v>
      </c>
      <c r="C353" s="53">
        <v>3</v>
      </c>
      <c r="D353" s="53">
        <v>3</v>
      </c>
      <c r="E353" s="53">
        <v>0</v>
      </c>
      <c r="F353" s="53">
        <v>3</v>
      </c>
      <c r="G353" s="53">
        <v>0</v>
      </c>
      <c r="H353" s="53">
        <v>0</v>
      </c>
      <c r="I353" s="53">
        <v>0</v>
      </c>
      <c r="J353" s="53">
        <v>0</v>
      </c>
      <c r="K353" s="53">
        <v>0</v>
      </c>
      <c r="L353" s="53">
        <v>0</v>
      </c>
      <c r="M353" s="53">
        <v>2</v>
      </c>
      <c r="N353" s="53">
        <v>1</v>
      </c>
      <c r="O353" s="53">
        <v>0</v>
      </c>
      <c r="P353" s="53">
        <v>0</v>
      </c>
    </row>
    <row r="354" spans="1:16" ht="15.75" customHeight="1" x14ac:dyDescent="0.25">
      <c r="A354" s="8" t="s">
        <v>362</v>
      </c>
      <c r="B354" s="53">
        <v>21</v>
      </c>
      <c r="C354" s="53">
        <v>16</v>
      </c>
      <c r="D354" s="53">
        <v>16</v>
      </c>
      <c r="E354" s="53">
        <v>0</v>
      </c>
      <c r="F354" s="53">
        <v>15</v>
      </c>
      <c r="G354" s="53">
        <v>1</v>
      </c>
      <c r="H354" s="53">
        <v>0</v>
      </c>
      <c r="I354" s="53">
        <v>0</v>
      </c>
      <c r="J354" s="53">
        <v>4</v>
      </c>
      <c r="K354" s="53">
        <v>3</v>
      </c>
      <c r="L354" s="53">
        <v>3</v>
      </c>
      <c r="M354" s="53">
        <v>4</v>
      </c>
      <c r="N354" s="53">
        <v>2</v>
      </c>
      <c r="O354" s="53">
        <v>0</v>
      </c>
      <c r="P354" s="53">
        <v>0</v>
      </c>
    </row>
    <row r="355" spans="1:16" ht="15.75" customHeight="1" x14ac:dyDescent="0.25">
      <c r="A355" s="8" t="s">
        <v>363</v>
      </c>
      <c r="B355" s="53">
        <v>3</v>
      </c>
      <c r="C355" s="53">
        <v>3</v>
      </c>
      <c r="D355" s="53">
        <v>3</v>
      </c>
      <c r="E355" s="53">
        <v>0</v>
      </c>
      <c r="F355" s="53">
        <v>3</v>
      </c>
      <c r="G355" s="53">
        <v>0</v>
      </c>
      <c r="H355" s="53">
        <v>0</v>
      </c>
      <c r="I355" s="53">
        <v>0</v>
      </c>
      <c r="J355" s="53">
        <v>1</v>
      </c>
      <c r="K355" s="53">
        <v>1</v>
      </c>
      <c r="L355" s="53">
        <v>1</v>
      </c>
      <c r="M355" s="53">
        <v>0</v>
      </c>
      <c r="N355" s="53">
        <v>0</v>
      </c>
      <c r="O355" s="53">
        <v>0</v>
      </c>
      <c r="P355" s="53">
        <v>0</v>
      </c>
    </row>
    <row r="356" spans="1:16" ht="15.75" customHeight="1" x14ac:dyDescent="0.25">
      <c r="A356" s="7" t="s">
        <v>408</v>
      </c>
      <c r="B356" s="7">
        <f>B357+B358</f>
        <v>7</v>
      </c>
      <c r="C356" s="7">
        <f t="shared" ref="C356:P356" si="24">C357+C358</f>
        <v>6</v>
      </c>
      <c r="D356" s="7">
        <f t="shared" si="24"/>
        <v>6</v>
      </c>
      <c r="E356" s="7">
        <f t="shared" si="24"/>
        <v>0</v>
      </c>
      <c r="F356" s="7">
        <f t="shared" si="24"/>
        <v>6</v>
      </c>
      <c r="G356" s="7">
        <f t="shared" si="24"/>
        <v>0</v>
      </c>
      <c r="H356" s="7">
        <f t="shared" si="24"/>
        <v>0</v>
      </c>
      <c r="I356" s="7">
        <f t="shared" si="24"/>
        <v>1</v>
      </c>
      <c r="J356" s="7">
        <f t="shared" si="24"/>
        <v>0</v>
      </c>
      <c r="K356" s="7">
        <f t="shared" si="24"/>
        <v>1</v>
      </c>
      <c r="L356" s="7">
        <f t="shared" si="24"/>
        <v>1</v>
      </c>
      <c r="M356" s="7">
        <f t="shared" si="24"/>
        <v>2</v>
      </c>
      <c r="N356" s="7">
        <f t="shared" si="24"/>
        <v>1</v>
      </c>
      <c r="O356" s="7">
        <f t="shared" si="24"/>
        <v>0</v>
      </c>
      <c r="P356" s="7">
        <f t="shared" si="24"/>
        <v>0</v>
      </c>
    </row>
    <row r="357" spans="1:16" ht="15.75" customHeight="1" x14ac:dyDescent="0.25">
      <c r="A357" s="8" t="s">
        <v>409</v>
      </c>
      <c r="B357" s="53">
        <v>4</v>
      </c>
      <c r="C357" s="53">
        <v>4</v>
      </c>
      <c r="D357" s="53">
        <v>4</v>
      </c>
      <c r="E357" s="53">
        <v>0</v>
      </c>
      <c r="F357" s="53">
        <v>4</v>
      </c>
      <c r="G357" s="53">
        <v>0</v>
      </c>
      <c r="H357" s="53">
        <v>0</v>
      </c>
      <c r="I357" s="53">
        <v>1</v>
      </c>
      <c r="J357" s="53">
        <v>0</v>
      </c>
      <c r="K357" s="53">
        <v>1</v>
      </c>
      <c r="L357" s="53">
        <v>1</v>
      </c>
      <c r="M357" s="53">
        <v>0</v>
      </c>
      <c r="N357" s="53">
        <v>1</v>
      </c>
      <c r="O357" s="53">
        <v>0</v>
      </c>
      <c r="P357" s="53">
        <v>0</v>
      </c>
    </row>
    <row r="358" spans="1:16" ht="15.75" customHeight="1" x14ac:dyDescent="0.25">
      <c r="A358" s="8" t="s">
        <v>410</v>
      </c>
      <c r="B358" s="53">
        <v>3</v>
      </c>
      <c r="C358" s="53">
        <v>2</v>
      </c>
      <c r="D358" s="53">
        <v>2</v>
      </c>
      <c r="E358" s="53">
        <v>0</v>
      </c>
      <c r="F358" s="53">
        <v>2</v>
      </c>
      <c r="G358" s="53">
        <v>0</v>
      </c>
      <c r="H358" s="53">
        <v>0</v>
      </c>
      <c r="I358" s="53">
        <v>0</v>
      </c>
      <c r="J358" s="53">
        <v>0</v>
      </c>
      <c r="K358" s="53">
        <v>0</v>
      </c>
      <c r="L358" s="53">
        <v>0</v>
      </c>
      <c r="M358" s="53">
        <v>2</v>
      </c>
      <c r="N358" s="53">
        <v>0</v>
      </c>
      <c r="O358" s="53">
        <v>0</v>
      </c>
      <c r="P358" s="53">
        <v>0</v>
      </c>
    </row>
    <row r="359" spans="1:16" ht="15.75" customHeight="1" x14ac:dyDescent="0.25">
      <c r="A359" s="7" t="s">
        <v>411</v>
      </c>
      <c r="B359" s="7">
        <f>B360+B361+B362+B363+B364</f>
        <v>19</v>
      </c>
      <c r="C359" s="7">
        <f t="shared" ref="C359:P359" si="25">C360+C361+C362+C363+C364</f>
        <v>16</v>
      </c>
      <c r="D359" s="7">
        <f t="shared" si="25"/>
        <v>16</v>
      </c>
      <c r="E359" s="7">
        <f t="shared" si="25"/>
        <v>0</v>
      </c>
      <c r="F359" s="7">
        <f t="shared" si="25"/>
        <v>16</v>
      </c>
      <c r="G359" s="7">
        <f t="shared" si="25"/>
        <v>0</v>
      </c>
      <c r="H359" s="7">
        <f t="shared" si="25"/>
        <v>0</v>
      </c>
      <c r="I359" s="7">
        <f t="shared" si="25"/>
        <v>0</v>
      </c>
      <c r="J359" s="7">
        <f t="shared" si="25"/>
        <v>0</v>
      </c>
      <c r="K359" s="7">
        <f t="shared" si="25"/>
        <v>0</v>
      </c>
      <c r="L359" s="7">
        <f t="shared" si="25"/>
        <v>5</v>
      </c>
      <c r="M359" s="7">
        <f t="shared" si="25"/>
        <v>7</v>
      </c>
      <c r="N359" s="7">
        <f t="shared" si="25"/>
        <v>4</v>
      </c>
      <c r="O359" s="7">
        <f t="shared" si="25"/>
        <v>0</v>
      </c>
      <c r="P359" s="7">
        <f t="shared" si="25"/>
        <v>0</v>
      </c>
    </row>
    <row r="360" spans="1:16" ht="15.75" customHeight="1" x14ac:dyDescent="0.25">
      <c r="A360" s="8" t="s">
        <v>412</v>
      </c>
      <c r="B360" s="53">
        <v>6</v>
      </c>
      <c r="C360" s="53">
        <v>4</v>
      </c>
      <c r="D360" s="53">
        <v>4</v>
      </c>
      <c r="E360" s="53">
        <v>0</v>
      </c>
      <c r="F360" s="53">
        <v>4</v>
      </c>
      <c r="G360" s="53">
        <v>0</v>
      </c>
      <c r="H360" s="53">
        <v>0</v>
      </c>
      <c r="I360" s="53">
        <v>0</v>
      </c>
      <c r="J360" s="53">
        <v>0</v>
      </c>
      <c r="K360" s="53">
        <v>0</v>
      </c>
      <c r="L360" s="53">
        <v>1</v>
      </c>
      <c r="M360" s="53">
        <v>2</v>
      </c>
      <c r="N360" s="53">
        <v>1</v>
      </c>
      <c r="O360" s="53">
        <v>0</v>
      </c>
      <c r="P360" s="53">
        <v>0</v>
      </c>
    </row>
    <row r="361" spans="1:16" ht="15.75" customHeight="1" x14ac:dyDescent="0.25">
      <c r="A361" s="8" t="s">
        <v>413</v>
      </c>
      <c r="B361" s="53">
        <v>7</v>
      </c>
      <c r="C361" s="53">
        <v>6</v>
      </c>
      <c r="D361" s="53">
        <v>6</v>
      </c>
      <c r="E361" s="53">
        <v>0</v>
      </c>
      <c r="F361" s="53">
        <v>6</v>
      </c>
      <c r="G361" s="53">
        <v>0</v>
      </c>
      <c r="H361" s="53">
        <v>0</v>
      </c>
      <c r="I361" s="53">
        <v>0</v>
      </c>
      <c r="J361" s="53">
        <v>0</v>
      </c>
      <c r="K361" s="53">
        <v>0</v>
      </c>
      <c r="L361" s="53">
        <v>4</v>
      </c>
      <c r="M361" s="53">
        <v>1</v>
      </c>
      <c r="N361" s="53">
        <v>1</v>
      </c>
      <c r="O361" s="53">
        <v>0</v>
      </c>
      <c r="P361" s="53">
        <v>0</v>
      </c>
    </row>
    <row r="362" spans="1:16" ht="15.75" customHeight="1" x14ac:dyDescent="0.25">
      <c r="A362" s="8" t="s">
        <v>414</v>
      </c>
      <c r="B362" s="53">
        <v>1</v>
      </c>
      <c r="C362" s="53">
        <v>1</v>
      </c>
      <c r="D362" s="53">
        <v>1</v>
      </c>
      <c r="E362" s="53">
        <v>0</v>
      </c>
      <c r="F362" s="53">
        <v>1</v>
      </c>
      <c r="G362" s="53">
        <v>0</v>
      </c>
      <c r="H362" s="53">
        <v>0</v>
      </c>
      <c r="I362" s="53">
        <v>0</v>
      </c>
      <c r="J362" s="53">
        <v>0</v>
      </c>
      <c r="K362" s="53">
        <v>0</v>
      </c>
      <c r="L362" s="53">
        <v>0</v>
      </c>
      <c r="M362" s="53">
        <v>1</v>
      </c>
      <c r="N362" s="53">
        <v>0</v>
      </c>
      <c r="O362" s="53">
        <v>0</v>
      </c>
      <c r="P362" s="53">
        <v>0</v>
      </c>
    </row>
    <row r="363" spans="1:16" ht="15.75" customHeight="1" x14ac:dyDescent="0.25">
      <c r="A363" s="8" t="s">
        <v>415</v>
      </c>
      <c r="B363" s="53">
        <v>3</v>
      </c>
      <c r="C363" s="53">
        <v>3</v>
      </c>
      <c r="D363" s="53">
        <v>3</v>
      </c>
      <c r="E363" s="53">
        <v>0</v>
      </c>
      <c r="F363" s="53">
        <v>3</v>
      </c>
      <c r="G363" s="53">
        <v>0</v>
      </c>
      <c r="H363" s="53">
        <v>0</v>
      </c>
      <c r="I363" s="53">
        <v>0</v>
      </c>
      <c r="J363" s="53">
        <v>0</v>
      </c>
      <c r="K363" s="53">
        <v>0</v>
      </c>
      <c r="L363" s="53">
        <v>0</v>
      </c>
      <c r="M363" s="53">
        <v>1</v>
      </c>
      <c r="N363" s="53">
        <v>2</v>
      </c>
      <c r="O363" s="53">
        <v>0</v>
      </c>
      <c r="P363" s="53">
        <v>0</v>
      </c>
    </row>
    <row r="364" spans="1:16" ht="15.75" customHeight="1" x14ac:dyDescent="0.25">
      <c r="A364" s="8" t="s">
        <v>416</v>
      </c>
      <c r="B364" s="53">
        <v>2</v>
      </c>
      <c r="C364" s="53">
        <v>2</v>
      </c>
      <c r="D364" s="53">
        <v>2</v>
      </c>
      <c r="E364" s="53">
        <v>0</v>
      </c>
      <c r="F364" s="53">
        <v>2</v>
      </c>
      <c r="G364" s="53">
        <v>0</v>
      </c>
      <c r="H364" s="53">
        <v>0</v>
      </c>
      <c r="I364" s="53">
        <v>0</v>
      </c>
      <c r="J364" s="53">
        <v>0</v>
      </c>
      <c r="K364" s="53">
        <v>0</v>
      </c>
      <c r="L364" s="53">
        <v>0</v>
      </c>
      <c r="M364" s="53">
        <v>2</v>
      </c>
      <c r="N364" s="53">
        <v>0</v>
      </c>
      <c r="O364" s="53">
        <v>0</v>
      </c>
      <c r="P364" s="53">
        <v>0</v>
      </c>
    </row>
    <row r="365" spans="1:16" ht="15.75" customHeight="1" x14ac:dyDescent="0.25">
      <c r="A365" s="7" t="s">
        <v>417</v>
      </c>
      <c r="B365" s="7">
        <f>B366+B367+B368+B369</f>
        <v>14</v>
      </c>
      <c r="C365" s="7">
        <f t="shared" ref="C365:P365" si="26">C366+C367+C368+C369</f>
        <v>13</v>
      </c>
      <c r="D365" s="7">
        <f t="shared" si="26"/>
        <v>11</v>
      </c>
      <c r="E365" s="7">
        <f t="shared" si="26"/>
        <v>2</v>
      </c>
      <c r="F365" s="7">
        <f t="shared" si="26"/>
        <v>12</v>
      </c>
      <c r="G365" s="7">
        <f t="shared" si="26"/>
        <v>1</v>
      </c>
      <c r="H365" s="7">
        <f t="shared" si="26"/>
        <v>0</v>
      </c>
      <c r="I365" s="7">
        <f t="shared" si="26"/>
        <v>0</v>
      </c>
      <c r="J365" s="7">
        <f t="shared" si="26"/>
        <v>0</v>
      </c>
      <c r="K365" s="7">
        <f t="shared" si="26"/>
        <v>1</v>
      </c>
      <c r="L365" s="7">
        <f t="shared" si="26"/>
        <v>3</v>
      </c>
      <c r="M365" s="7">
        <f t="shared" si="26"/>
        <v>2</v>
      </c>
      <c r="N365" s="7">
        <f t="shared" si="26"/>
        <v>7</v>
      </c>
      <c r="O365" s="7">
        <f t="shared" si="26"/>
        <v>0</v>
      </c>
      <c r="P365" s="7">
        <f t="shared" si="26"/>
        <v>0</v>
      </c>
    </row>
    <row r="366" spans="1:16" ht="15.75" customHeight="1" x14ac:dyDescent="0.25">
      <c r="A366" s="8" t="s">
        <v>418</v>
      </c>
      <c r="B366" s="53">
        <v>3</v>
      </c>
      <c r="C366" s="53">
        <v>2</v>
      </c>
      <c r="D366" s="53">
        <v>2</v>
      </c>
      <c r="E366" s="53">
        <v>0</v>
      </c>
      <c r="F366" s="53">
        <v>2</v>
      </c>
      <c r="G366" s="53">
        <v>0</v>
      </c>
      <c r="H366" s="53">
        <v>0</v>
      </c>
      <c r="I366" s="53">
        <v>0</v>
      </c>
      <c r="J366" s="53">
        <v>0</v>
      </c>
      <c r="K366" s="53">
        <v>0</v>
      </c>
      <c r="L366" s="53">
        <v>0</v>
      </c>
      <c r="M366" s="53">
        <v>1</v>
      </c>
      <c r="N366" s="53">
        <v>1</v>
      </c>
      <c r="O366" s="53">
        <v>0</v>
      </c>
      <c r="P366" s="53">
        <v>0</v>
      </c>
    </row>
    <row r="367" spans="1:16" ht="15.75" customHeight="1" x14ac:dyDescent="0.25">
      <c r="A367" s="8" t="s">
        <v>419</v>
      </c>
      <c r="B367" s="53">
        <v>7</v>
      </c>
      <c r="C367" s="53">
        <v>7</v>
      </c>
      <c r="D367" s="53">
        <v>5</v>
      </c>
      <c r="E367" s="53">
        <v>2</v>
      </c>
      <c r="F367" s="53">
        <v>6</v>
      </c>
      <c r="G367" s="53">
        <v>1</v>
      </c>
      <c r="H367" s="53">
        <v>0</v>
      </c>
      <c r="I367" s="53">
        <v>0</v>
      </c>
      <c r="J367" s="53">
        <v>0</v>
      </c>
      <c r="K367" s="53">
        <v>1</v>
      </c>
      <c r="L367" s="53">
        <v>3</v>
      </c>
      <c r="M367" s="53">
        <v>0</v>
      </c>
      <c r="N367" s="53">
        <v>3</v>
      </c>
      <c r="O367" s="53">
        <v>0</v>
      </c>
      <c r="P367" s="53">
        <v>0</v>
      </c>
    </row>
    <row r="368" spans="1:16" ht="15.75" customHeight="1" x14ac:dyDescent="0.25">
      <c r="A368" s="8" t="s">
        <v>420</v>
      </c>
      <c r="B368" s="53">
        <v>2</v>
      </c>
      <c r="C368" s="53">
        <v>2</v>
      </c>
      <c r="D368" s="53">
        <v>2</v>
      </c>
      <c r="E368" s="53">
        <v>0</v>
      </c>
      <c r="F368" s="53">
        <v>2</v>
      </c>
      <c r="G368" s="53">
        <v>0</v>
      </c>
      <c r="H368" s="53">
        <v>0</v>
      </c>
      <c r="I368" s="53">
        <v>0</v>
      </c>
      <c r="J368" s="53">
        <v>0</v>
      </c>
      <c r="K368" s="53">
        <v>0</v>
      </c>
      <c r="L368" s="53">
        <v>0</v>
      </c>
      <c r="M368" s="53">
        <v>1</v>
      </c>
      <c r="N368" s="53">
        <v>1</v>
      </c>
      <c r="O368" s="53">
        <v>0</v>
      </c>
      <c r="P368" s="53">
        <v>0</v>
      </c>
    </row>
    <row r="369" spans="1:16" ht="15.75" customHeight="1" x14ac:dyDescent="0.25">
      <c r="A369" s="8" t="s">
        <v>421</v>
      </c>
      <c r="B369" s="53">
        <v>2</v>
      </c>
      <c r="C369" s="53">
        <v>2</v>
      </c>
      <c r="D369" s="53">
        <v>2</v>
      </c>
      <c r="E369" s="53">
        <v>0</v>
      </c>
      <c r="F369" s="53">
        <v>2</v>
      </c>
      <c r="G369" s="53">
        <v>0</v>
      </c>
      <c r="H369" s="53">
        <v>0</v>
      </c>
      <c r="I369" s="53">
        <v>0</v>
      </c>
      <c r="J369" s="53">
        <v>0</v>
      </c>
      <c r="K369" s="53">
        <v>0</v>
      </c>
      <c r="L369" s="53">
        <v>0</v>
      </c>
      <c r="M369" s="53">
        <v>0</v>
      </c>
      <c r="N369" s="53">
        <v>2</v>
      </c>
      <c r="O369" s="53">
        <v>0</v>
      </c>
      <c r="P369" s="53">
        <v>0</v>
      </c>
    </row>
    <row r="370" spans="1:16" ht="15.75" customHeight="1" x14ac:dyDescent="0.25">
      <c r="A370" s="7" t="s">
        <v>422</v>
      </c>
      <c r="B370" s="7">
        <f>B371+B372+B373</f>
        <v>13</v>
      </c>
      <c r="C370" s="7">
        <f t="shared" ref="C370:P370" si="27">C371+C372+C373</f>
        <v>11</v>
      </c>
      <c r="D370" s="7">
        <f t="shared" si="27"/>
        <v>11</v>
      </c>
      <c r="E370" s="7">
        <f t="shared" si="27"/>
        <v>0</v>
      </c>
      <c r="F370" s="7">
        <f t="shared" si="27"/>
        <v>10</v>
      </c>
      <c r="G370" s="7">
        <f t="shared" si="27"/>
        <v>1</v>
      </c>
      <c r="H370" s="7">
        <f t="shared" si="27"/>
        <v>0</v>
      </c>
      <c r="I370" s="7">
        <f t="shared" si="27"/>
        <v>0</v>
      </c>
      <c r="J370" s="7">
        <f t="shared" si="27"/>
        <v>0</v>
      </c>
      <c r="K370" s="7">
        <f t="shared" si="27"/>
        <v>3</v>
      </c>
      <c r="L370" s="7">
        <f t="shared" si="27"/>
        <v>1</v>
      </c>
      <c r="M370" s="7">
        <f t="shared" si="27"/>
        <v>4</v>
      </c>
      <c r="N370" s="7">
        <f t="shared" si="27"/>
        <v>1</v>
      </c>
      <c r="O370" s="7">
        <f t="shared" si="27"/>
        <v>2</v>
      </c>
      <c r="P370" s="7">
        <f t="shared" si="27"/>
        <v>2</v>
      </c>
    </row>
    <row r="371" spans="1:16" ht="15.75" customHeight="1" x14ac:dyDescent="0.25">
      <c r="A371" s="8" t="s">
        <v>423</v>
      </c>
      <c r="B371" s="53">
        <v>9</v>
      </c>
      <c r="C371" s="53">
        <v>8</v>
      </c>
      <c r="D371" s="53">
        <v>8</v>
      </c>
      <c r="E371" s="53">
        <v>0</v>
      </c>
      <c r="F371" s="53">
        <v>7</v>
      </c>
      <c r="G371" s="53">
        <v>1</v>
      </c>
      <c r="H371" s="53">
        <v>0</v>
      </c>
      <c r="I371" s="53">
        <v>0</v>
      </c>
      <c r="J371" s="53">
        <v>0</v>
      </c>
      <c r="K371" s="53">
        <v>1</v>
      </c>
      <c r="L371" s="53">
        <v>1</v>
      </c>
      <c r="M371" s="53">
        <v>3</v>
      </c>
      <c r="N371" s="53">
        <v>1</v>
      </c>
      <c r="O371" s="53">
        <v>2</v>
      </c>
      <c r="P371" s="53">
        <v>0</v>
      </c>
    </row>
    <row r="372" spans="1:16" ht="15.75" customHeight="1" x14ac:dyDescent="0.25">
      <c r="A372" s="8" t="s">
        <v>424</v>
      </c>
      <c r="B372" s="53">
        <v>2</v>
      </c>
      <c r="C372" s="53">
        <v>1</v>
      </c>
      <c r="D372" s="53">
        <v>1</v>
      </c>
      <c r="E372" s="53">
        <v>0</v>
      </c>
      <c r="F372" s="53">
        <v>1</v>
      </c>
      <c r="G372" s="53">
        <v>0</v>
      </c>
      <c r="H372" s="53">
        <v>0</v>
      </c>
      <c r="I372" s="53">
        <v>0</v>
      </c>
      <c r="J372" s="53">
        <v>0</v>
      </c>
      <c r="K372" s="53">
        <v>0</v>
      </c>
      <c r="L372" s="53">
        <v>0</v>
      </c>
      <c r="M372" s="53">
        <v>1</v>
      </c>
      <c r="N372" s="53">
        <v>0</v>
      </c>
      <c r="O372" s="53">
        <v>0</v>
      </c>
      <c r="P372" s="53">
        <v>2</v>
      </c>
    </row>
    <row r="373" spans="1:16" ht="15.75" customHeight="1" x14ac:dyDescent="0.25">
      <c r="A373" s="8" t="s">
        <v>425</v>
      </c>
      <c r="B373" s="53">
        <v>2</v>
      </c>
      <c r="C373" s="53">
        <v>2</v>
      </c>
      <c r="D373" s="53">
        <v>2</v>
      </c>
      <c r="E373" s="53">
        <v>0</v>
      </c>
      <c r="F373" s="53">
        <v>2</v>
      </c>
      <c r="G373" s="53">
        <v>0</v>
      </c>
      <c r="H373" s="53">
        <v>0</v>
      </c>
      <c r="I373" s="53">
        <v>0</v>
      </c>
      <c r="J373" s="53">
        <v>0</v>
      </c>
      <c r="K373" s="53">
        <v>2</v>
      </c>
      <c r="L373" s="53">
        <v>0</v>
      </c>
      <c r="M373" s="53">
        <v>0</v>
      </c>
      <c r="N373" s="53">
        <v>0</v>
      </c>
      <c r="O373" s="53">
        <v>0</v>
      </c>
      <c r="P373" s="53">
        <v>0</v>
      </c>
    </row>
    <row r="374" spans="1:16" ht="15.75" customHeight="1" x14ac:dyDescent="0.25">
      <c r="A374" s="7" t="s">
        <v>426</v>
      </c>
      <c r="B374" s="7">
        <f>B375+B376+B377+B378+B379+B380+B381</f>
        <v>28</v>
      </c>
      <c r="C374" s="7">
        <f t="shared" ref="C374:P374" si="28">C375+C376+C377+C378+C379+C380+C381</f>
        <v>20</v>
      </c>
      <c r="D374" s="7">
        <f t="shared" si="28"/>
        <v>17</v>
      </c>
      <c r="E374" s="7">
        <f t="shared" si="28"/>
        <v>3</v>
      </c>
      <c r="F374" s="7">
        <f t="shared" si="28"/>
        <v>19</v>
      </c>
      <c r="G374" s="7">
        <f t="shared" si="28"/>
        <v>1</v>
      </c>
      <c r="H374" s="7">
        <f t="shared" si="28"/>
        <v>0</v>
      </c>
      <c r="I374" s="7">
        <f t="shared" si="28"/>
        <v>0</v>
      </c>
      <c r="J374" s="7">
        <f t="shared" si="28"/>
        <v>0</v>
      </c>
      <c r="K374" s="7">
        <f t="shared" si="28"/>
        <v>2</v>
      </c>
      <c r="L374" s="7">
        <f t="shared" si="28"/>
        <v>5</v>
      </c>
      <c r="M374" s="7">
        <f t="shared" si="28"/>
        <v>8</v>
      </c>
      <c r="N374" s="7">
        <f t="shared" si="28"/>
        <v>5</v>
      </c>
      <c r="O374" s="7">
        <f t="shared" si="28"/>
        <v>0</v>
      </c>
      <c r="P374" s="7">
        <f t="shared" si="28"/>
        <v>2</v>
      </c>
    </row>
    <row r="375" spans="1:16" ht="15.75" customHeight="1" x14ac:dyDescent="0.25">
      <c r="A375" s="8" t="s">
        <v>427</v>
      </c>
      <c r="B375" s="53">
        <v>4</v>
      </c>
      <c r="C375" s="53">
        <v>2</v>
      </c>
      <c r="D375" s="53">
        <v>2</v>
      </c>
      <c r="E375" s="53">
        <v>0</v>
      </c>
      <c r="F375" s="53">
        <v>1</v>
      </c>
      <c r="G375" s="53">
        <v>1</v>
      </c>
      <c r="H375" s="53">
        <v>0</v>
      </c>
      <c r="I375" s="53">
        <v>0</v>
      </c>
      <c r="J375" s="53">
        <v>0</v>
      </c>
      <c r="K375" s="53">
        <v>0</v>
      </c>
      <c r="L375" s="53">
        <v>2</v>
      </c>
      <c r="M375" s="53">
        <v>0</v>
      </c>
      <c r="N375" s="53">
        <v>0</v>
      </c>
      <c r="O375" s="53">
        <v>0</v>
      </c>
      <c r="P375" s="53">
        <v>0</v>
      </c>
    </row>
    <row r="376" spans="1:16" ht="15.75" customHeight="1" x14ac:dyDescent="0.25">
      <c r="A376" s="8" t="s">
        <v>428</v>
      </c>
      <c r="B376" s="53">
        <v>1</v>
      </c>
      <c r="C376" s="53">
        <v>1</v>
      </c>
      <c r="D376" s="53">
        <v>1</v>
      </c>
      <c r="E376" s="53">
        <v>0</v>
      </c>
      <c r="F376" s="53">
        <v>1</v>
      </c>
      <c r="G376" s="53">
        <v>0</v>
      </c>
      <c r="H376" s="53">
        <v>0</v>
      </c>
      <c r="I376" s="53">
        <v>0</v>
      </c>
      <c r="J376" s="53">
        <v>0</v>
      </c>
      <c r="K376" s="53">
        <v>0</v>
      </c>
      <c r="L376" s="53">
        <v>0</v>
      </c>
      <c r="M376" s="53">
        <v>0</v>
      </c>
      <c r="N376" s="53">
        <v>1</v>
      </c>
      <c r="O376" s="53">
        <v>0</v>
      </c>
      <c r="P376" s="53">
        <v>0</v>
      </c>
    </row>
    <row r="377" spans="1:16" ht="15.75" customHeight="1" x14ac:dyDescent="0.25">
      <c r="A377" s="8" t="s">
        <v>429</v>
      </c>
      <c r="B377" s="53">
        <v>5</v>
      </c>
      <c r="C377" s="53">
        <v>4</v>
      </c>
      <c r="D377" s="53">
        <v>3</v>
      </c>
      <c r="E377" s="53">
        <v>1</v>
      </c>
      <c r="F377" s="53">
        <v>4</v>
      </c>
      <c r="G377" s="53">
        <v>0</v>
      </c>
      <c r="H377" s="53">
        <v>0</v>
      </c>
      <c r="I377" s="53">
        <v>0</v>
      </c>
      <c r="J377" s="53">
        <v>0</v>
      </c>
      <c r="K377" s="53">
        <v>0</v>
      </c>
      <c r="L377" s="53">
        <v>3</v>
      </c>
      <c r="M377" s="53">
        <v>1</v>
      </c>
      <c r="N377" s="53">
        <v>0</v>
      </c>
      <c r="O377" s="53">
        <v>0</v>
      </c>
      <c r="P377" s="53">
        <v>0</v>
      </c>
    </row>
    <row r="378" spans="1:16" ht="15.75" customHeight="1" x14ac:dyDescent="0.25">
      <c r="A378" s="8" t="s">
        <v>430</v>
      </c>
      <c r="B378" s="53">
        <v>4</v>
      </c>
      <c r="C378" s="53">
        <v>3</v>
      </c>
      <c r="D378" s="53">
        <v>2</v>
      </c>
      <c r="E378" s="53">
        <v>1</v>
      </c>
      <c r="F378" s="53">
        <v>3</v>
      </c>
      <c r="G378" s="53">
        <v>0</v>
      </c>
      <c r="H378" s="53">
        <v>0</v>
      </c>
      <c r="I378" s="53">
        <v>0</v>
      </c>
      <c r="J378" s="53">
        <v>0</v>
      </c>
      <c r="K378" s="53">
        <v>1</v>
      </c>
      <c r="L378" s="53">
        <v>0</v>
      </c>
      <c r="M378" s="53">
        <v>1</v>
      </c>
      <c r="N378" s="53">
        <v>1</v>
      </c>
      <c r="O378" s="53">
        <v>0</v>
      </c>
      <c r="P378" s="53">
        <v>0</v>
      </c>
    </row>
    <row r="379" spans="1:16" ht="15.75" customHeight="1" x14ac:dyDescent="0.25">
      <c r="A379" s="8" t="s">
        <v>431</v>
      </c>
      <c r="B379" s="53">
        <v>3</v>
      </c>
      <c r="C379" s="53">
        <v>2</v>
      </c>
      <c r="D379" s="53">
        <v>2</v>
      </c>
      <c r="E379" s="53">
        <v>0</v>
      </c>
      <c r="F379" s="53">
        <v>2</v>
      </c>
      <c r="G379" s="53">
        <v>0</v>
      </c>
      <c r="H379" s="53">
        <v>0</v>
      </c>
      <c r="I379" s="53">
        <v>0</v>
      </c>
      <c r="J379" s="53">
        <v>0</v>
      </c>
      <c r="K379" s="53">
        <v>0</v>
      </c>
      <c r="L379" s="53">
        <v>0</v>
      </c>
      <c r="M379" s="53">
        <v>1</v>
      </c>
      <c r="N379" s="53">
        <v>1</v>
      </c>
      <c r="O379" s="53">
        <v>0</v>
      </c>
      <c r="P379" s="53">
        <v>0</v>
      </c>
    </row>
    <row r="380" spans="1:16" ht="15.75" customHeight="1" x14ac:dyDescent="0.25">
      <c r="A380" s="8" t="s">
        <v>432</v>
      </c>
      <c r="B380" s="53">
        <v>7</v>
      </c>
      <c r="C380" s="53">
        <v>5</v>
      </c>
      <c r="D380" s="53">
        <v>4</v>
      </c>
      <c r="E380" s="53">
        <v>1</v>
      </c>
      <c r="F380" s="53">
        <v>5</v>
      </c>
      <c r="G380" s="53">
        <v>0</v>
      </c>
      <c r="H380" s="53">
        <v>0</v>
      </c>
      <c r="I380" s="53">
        <v>0</v>
      </c>
      <c r="J380" s="53">
        <v>0</v>
      </c>
      <c r="K380" s="53">
        <v>0</v>
      </c>
      <c r="L380" s="53">
        <v>0</v>
      </c>
      <c r="M380" s="53">
        <v>3</v>
      </c>
      <c r="N380" s="53">
        <v>2</v>
      </c>
      <c r="O380" s="53">
        <v>0</v>
      </c>
      <c r="P380" s="53">
        <v>2</v>
      </c>
    </row>
    <row r="381" spans="1:16" ht="15.75" customHeight="1" x14ac:dyDescent="0.25">
      <c r="A381" s="8" t="s">
        <v>433</v>
      </c>
      <c r="B381" s="53">
        <v>4</v>
      </c>
      <c r="C381" s="53">
        <v>3</v>
      </c>
      <c r="D381" s="53">
        <v>3</v>
      </c>
      <c r="E381" s="53">
        <v>0</v>
      </c>
      <c r="F381" s="53">
        <v>3</v>
      </c>
      <c r="G381" s="53">
        <v>0</v>
      </c>
      <c r="H381" s="53">
        <v>0</v>
      </c>
      <c r="I381" s="53">
        <v>0</v>
      </c>
      <c r="J381" s="53">
        <v>0</v>
      </c>
      <c r="K381" s="53">
        <v>1</v>
      </c>
      <c r="L381" s="53">
        <v>0</v>
      </c>
      <c r="M381" s="53">
        <v>2</v>
      </c>
      <c r="N381" s="53">
        <v>0</v>
      </c>
      <c r="O381" s="53">
        <v>0</v>
      </c>
      <c r="P381" s="53">
        <v>0</v>
      </c>
    </row>
    <row r="382" spans="1:16" ht="15.75" customHeight="1" x14ac:dyDescent="0.25">
      <c r="A382" s="7" t="s">
        <v>434</v>
      </c>
      <c r="B382" s="7">
        <f>B383+B384+B385</f>
        <v>21</v>
      </c>
      <c r="C382" s="7">
        <f t="shared" ref="C382:P382" si="29">C383+C384+C385</f>
        <v>16</v>
      </c>
      <c r="D382" s="7">
        <f t="shared" si="29"/>
        <v>16</v>
      </c>
      <c r="E382" s="7">
        <f t="shared" si="29"/>
        <v>0</v>
      </c>
      <c r="F382" s="7">
        <f t="shared" si="29"/>
        <v>16</v>
      </c>
      <c r="G382" s="7">
        <f t="shared" si="29"/>
        <v>0</v>
      </c>
      <c r="H382" s="7">
        <f t="shared" si="29"/>
        <v>0</v>
      </c>
      <c r="I382" s="7">
        <f t="shared" si="29"/>
        <v>0</v>
      </c>
      <c r="J382" s="7">
        <f t="shared" si="29"/>
        <v>1</v>
      </c>
      <c r="K382" s="7">
        <f t="shared" si="29"/>
        <v>3</v>
      </c>
      <c r="L382" s="7">
        <f t="shared" si="29"/>
        <v>5</v>
      </c>
      <c r="M382" s="7">
        <f t="shared" si="29"/>
        <v>4</v>
      </c>
      <c r="N382" s="7">
        <f t="shared" si="29"/>
        <v>2</v>
      </c>
      <c r="O382" s="7">
        <f t="shared" si="29"/>
        <v>1</v>
      </c>
      <c r="P382" s="7">
        <f t="shared" si="29"/>
        <v>0</v>
      </c>
    </row>
    <row r="383" spans="1:16" ht="15.75" customHeight="1" x14ac:dyDescent="0.25">
      <c r="A383" s="8" t="s">
        <v>435</v>
      </c>
      <c r="B383" s="53">
        <v>19</v>
      </c>
      <c r="C383" s="53">
        <v>14</v>
      </c>
      <c r="D383" s="53">
        <v>14</v>
      </c>
      <c r="E383" s="53">
        <v>0</v>
      </c>
      <c r="F383" s="53">
        <v>14</v>
      </c>
      <c r="G383" s="53">
        <v>0</v>
      </c>
      <c r="H383" s="53">
        <v>0</v>
      </c>
      <c r="I383" s="53">
        <v>0</v>
      </c>
      <c r="J383" s="53">
        <v>0</v>
      </c>
      <c r="K383" s="53">
        <v>3</v>
      </c>
      <c r="L383" s="53">
        <v>5</v>
      </c>
      <c r="M383" s="53">
        <v>4</v>
      </c>
      <c r="N383" s="53">
        <v>1</v>
      </c>
      <c r="O383" s="53">
        <v>1</v>
      </c>
      <c r="P383" s="53">
        <v>0</v>
      </c>
    </row>
    <row r="384" spans="1:16" ht="15.75" customHeight="1" x14ac:dyDescent="0.25">
      <c r="A384" s="8" t="s">
        <v>436</v>
      </c>
      <c r="B384" s="53">
        <v>1</v>
      </c>
      <c r="C384" s="53">
        <v>1</v>
      </c>
      <c r="D384" s="53">
        <v>1</v>
      </c>
      <c r="E384" s="53">
        <v>0</v>
      </c>
      <c r="F384" s="53">
        <v>1</v>
      </c>
      <c r="G384" s="53">
        <v>0</v>
      </c>
      <c r="H384" s="53">
        <v>0</v>
      </c>
      <c r="I384" s="53">
        <v>0</v>
      </c>
      <c r="J384" s="53">
        <v>0</v>
      </c>
      <c r="K384" s="53">
        <v>0</v>
      </c>
      <c r="L384" s="53">
        <v>0</v>
      </c>
      <c r="M384" s="53">
        <v>0</v>
      </c>
      <c r="N384" s="53">
        <v>1</v>
      </c>
      <c r="O384" s="53">
        <v>0</v>
      </c>
      <c r="P384" s="53">
        <v>0</v>
      </c>
    </row>
    <row r="385" spans="1:16" ht="15.75" customHeight="1" x14ac:dyDescent="0.25">
      <c r="A385" s="8" t="s">
        <v>437</v>
      </c>
      <c r="B385" s="53">
        <v>1</v>
      </c>
      <c r="C385" s="53">
        <v>1</v>
      </c>
      <c r="D385" s="53">
        <v>1</v>
      </c>
      <c r="E385" s="53">
        <v>0</v>
      </c>
      <c r="F385" s="53">
        <v>1</v>
      </c>
      <c r="G385" s="53">
        <v>0</v>
      </c>
      <c r="H385" s="53">
        <v>0</v>
      </c>
      <c r="I385" s="53">
        <v>0</v>
      </c>
      <c r="J385" s="53">
        <v>1</v>
      </c>
      <c r="K385" s="53">
        <v>0</v>
      </c>
      <c r="L385" s="53">
        <v>0</v>
      </c>
      <c r="M385" s="53">
        <v>0</v>
      </c>
      <c r="N385" s="53">
        <v>0</v>
      </c>
      <c r="O385" s="53">
        <v>0</v>
      </c>
      <c r="P385" s="53">
        <v>0</v>
      </c>
    </row>
    <row r="386" spans="1:16" ht="15.75" customHeight="1" x14ac:dyDescent="0.25">
      <c r="A386" s="7" t="s">
        <v>438</v>
      </c>
      <c r="B386" s="7">
        <f>B387+B388+B389</f>
        <v>7</v>
      </c>
      <c r="C386" s="7">
        <f t="shared" ref="C386:P386" si="30">C387+C388+C389</f>
        <v>7</v>
      </c>
      <c r="D386" s="7">
        <f t="shared" si="30"/>
        <v>6</v>
      </c>
      <c r="E386" s="7">
        <f t="shared" si="30"/>
        <v>1</v>
      </c>
      <c r="F386" s="7">
        <f t="shared" si="30"/>
        <v>7</v>
      </c>
      <c r="G386" s="7">
        <f t="shared" si="30"/>
        <v>0</v>
      </c>
      <c r="H386" s="7">
        <f t="shared" si="30"/>
        <v>0</v>
      </c>
      <c r="I386" s="7">
        <f t="shared" si="30"/>
        <v>0</v>
      </c>
      <c r="J386" s="7">
        <f t="shared" si="30"/>
        <v>0</v>
      </c>
      <c r="K386" s="7">
        <f t="shared" si="30"/>
        <v>3</v>
      </c>
      <c r="L386" s="7">
        <f t="shared" si="30"/>
        <v>0</v>
      </c>
      <c r="M386" s="7">
        <f t="shared" si="30"/>
        <v>2</v>
      </c>
      <c r="N386" s="7">
        <f t="shared" si="30"/>
        <v>2</v>
      </c>
      <c r="O386" s="7">
        <f t="shared" si="30"/>
        <v>0</v>
      </c>
      <c r="P386" s="7">
        <f t="shared" si="30"/>
        <v>0</v>
      </c>
    </row>
    <row r="387" spans="1:16" ht="15.75" customHeight="1" x14ac:dyDescent="0.25">
      <c r="A387" s="8" t="s">
        <v>439</v>
      </c>
      <c r="B387" s="53">
        <v>5</v>
      </c>
      <c r="C387" s="53">
        <v>5</v>
      </c>
      <c r="D387" s="53">
        <v>5</v>
      </c>
      <c r="E387" s="53">
        <v>0</v>
      </c>
      <c r="F387" s="53">
        <v>5</v>
      </c>
      <c r="G387" s="53">
        <v>0</v>
      </c>
      <c r="H387" s="53">
        <v>0</v>
      </c>
      <c r="I387" s="53">
        <v>0</v>
      </c>
      <c r="J387" s="53">
        <v>0</v>
      </c>
      <c r="K387" s="53">
        <v>3</v>
      </c>
      <c r="L387" s="53">
        <v>0</v>
      </c>
      <c r="M387" s="53">
        <v>1</v>
      </c>
      <c r="N387" s="53">
        <v>1</v>
      </c>
      <c r="O387" s="53">
        <v>0</v>
      </c>
      <c r="P387" s="53">
        <v>0</v>
      </c>
    </row>
    <row r="388" spans="1:16" ht="15.75" customHeight="1" x14ac:dyDescent="0.25">
      <c r="A388" s="8" t="s">
        <v>440</v>
      </c>
      <c r="B388" s="53">
        <v>1</v>
      </c>
      <c r="C388" s="53">
        <v>1</v>
      </c>
      <c r="D388" s="53">
        <v>0</v>
      </c>
      <c r="E388" s="53">
        <v>1</v>
      </c>
      <c r="F388" s="53">
        <v>1</v>
      </c>
      <c r="G388" s="53">
        <v>0</v>
      </c>
      <c r="H388" s="53">
        <v>0</v>
      </c>
      <c r="I388" s="53">
        <v>0</v>
      </c>
      <c r="J388" s="53">
        <v>0</v>
      </c>
      <c r="K388" s="53">
        <v>0</v>
      </c>
      <c r="L388" s="53">
        <v>0</v>
      </c>
      <c r="M388" s="53">
        <v>0</v>
      </c>
      <c r="N388" s="53">
        <v>1</v>
      </c>
      <c r="O388" s="53">
        <v>0</v>
      </c>
      <c r="P388" s="53">
        <v>0</v>
      </c>
    </row>
    <row r="389" spans="1:16" ht="15.75" customHeight="1" x14ac:dyDescent="0.25">
      <c r="A389" s="8" t="s">
        <v>441</v>
      </c>
      <c r="B389" s="53">
        <v>1</v>
      </c>
      <c r="C389" s="53">
        <v>1</v>
      </c>
      <c r="D389" s="53">
        <v>1</v>
      </c>
      <c r="E389" s="53">
        <v>0</v>
      </c>
      <c r="F389" s="53">
        <v>1</v>
      </c>
      <c r="G389" s="53">
        <v>0</v>
      </c>
      <c r="H389" s="53">
        <v>0</v>
      </c>
      <c r="I389" s="53">
        <v>0</v>
      </c>
      <c r="J389" s="53">
        <v>0</v>
      </c>
      <c r="K389" s="53">
        <v>0</v>
      </c>
      <c r="L389" s="53">
        <v>0</v>
      </c>
      <c r="M389" s="53">
        <v>1</v>
      </c>
      <c r="N389" s="53">
        <v>0</v>
      </c>
      <c r="O389" s="53">
        <v>0</v>
      </c>
      <c r="P389" s="53">
        <v>0</v>
      </c>
    </row>
    <row r="390" spans="1:16" ht="15.75" customHeight="1" x14ac:dyDescent="0.25">
      <c r="A390" s="7" t="s">
        <v>442</v>
      </c>
      <c r="B390" s="7">
        <f>SUM(B391:B401)</f>
        <v>26</v>
      </c>
      <c r="C390" s="7">
        <f t="shared" ref="C390:P390" si="31">SUM(C391:C401)</f>
        <v>22</v>
      </c>
      <c r="D390" s="7">
        <f t="shared" si="31"/>
        <v>18</v>
      </c>
      <c r="E390" s="7">
        <f t="shared" si="31"/>
        <v>4</v>
      </c>
      <c r="F390" s="7">
        <f t="shared" si="31"/>
        <v>22</v>
      </c>
      <c r="G390" s="7">
        <f t="shared" si="31"/>
        <v>0</v>
      </c>
      <c r="H390" s="7">
        <f t="shared" si="31"/>
        <v>0</v>
      </c>
      <c r="I390" s="7">
        <f t="shared" si="31"/>
        <v>0</v>
      </c>
      <c r="J390" s="7">
        <f t="shared" si="31"/>
        <v>0</v>
      </c>
      <c r="K390" s="7">
        <f t="shared" si="31"/>
        <v>6</v>
      </c>
      <c r="L390" s="7">
        <f t="shared" si="31"/>
        <v>6</v>
      </c>
      <c r="M390" s="7">
        <f t="shared" si="31"/>
        <v>6</v>
      </c>
      <c r="N390" s="7">
        <f t="shared" si="31"/>
        <v>4</v>
      </c>
      <c r="O390" s="7">
        <f t="shared" si="31"/>
        <v>0</v>
      </c>
      <c r="P390" s="7">
        <f t="shared" si="31"/>
        <v>2</v>
      </c>
    </row>
    <row r="391" spans="1:16" ht="15.75" customHeight="1" x14ac:dyDescent="0.25">
      <c r="A391" s="8" t="s">
        <v>443</v>
      </c>
      <c r="B391" s="53">
        <v>1</v>
      </c>
      <c r="C391" s="53">
        <v>1</v>
      </c>
      <c r="D391" s="53">
        <v>1</v>
      </c>
      <c r="E391" s="53">
        <v>0</v>
      </c>
      <c r="F391" s="53">
        <v>1</v>
      </c>
      <c r="G391" s="53">
        <v>0</v>
      </c>
      <c r="H391" s="53">
        <v>0</v>
      </c>
      <c r="I391" s="53">
        <v>0</v>
      </c>
      <c r="J391" s="53">
        <v>0</v>
      </c>
      <c r="K391" s="53">
        <v>0</v>
      </c>
      <c r="L391" s="53">
        <v>0</v>
      </c>
      <c r="M391" s="53">
        <v>0</v>
      </c>
      <c r="N391" s="53">
        <v>1</v>
      </c>
      <c r="O391" s="53">
        <v>0</v>
      </c>
      <c r="P391" s="53">
        <v>0</v>
      </c>
    </row>
    <row r="392" spans="1:16" ht="15.75" customHeight="1" x14ac:dyDescent="0.25">
      <c r="A392" s="8" t="s">
        <v>444</v>
      </c>
      <c r="B392" s="53">
        <v>3</v>
      </c>
      <c r="C392" s="53">
        <v>3</v>
      </c>
      <c r="D392" s="53">
        <v>2</v>
      </c>
      <c r="E392" s="53">
        <v>1</v>
      </c>
      <c r="F392" s="53">
        <v>3</v>
      </c>
      <c r="G392" s="53">
        <v>0</v>
      </c>
      <c r="H392" s="53">
        <v>0</v>
      </c>
      <c r="I392" s="53">
        <v>0</v>
      </c>
      <c r="J392" s="53">
        <v>0</v>
      </c>
      <c r="K392" s="53">
        <v>1</v>
      </c>
      <c r="L392" s="53">
        <v>2</v>
      </c>
      <c r="M392" s="53">
        <v>0</v>
      </c>
      <c r="N392" s="53">
        <v>0</v>
      </c>
      <c r="O392" s="53">
        <v>0</v>
      </c>
      <c r="P392" s="53">
        <v>0</v>
      </c>
    </row>
    <row r="393" spans="1:16" ht="15.75" customHeight="1" x14ac:dyDescent="0.25">
      <c r="A393" s="8" t="s">
        <v>445</v>
      </c>
      <c r="B393" s="53">
        <v>1</v>
      </c>
      <c r="C393" s="53">
        <v>1</v>
      </c>
      <c r="D393" s="53">
        <v>0</v>
      </c>
      <c r="E393" s="53">
        <v>1</v>
      </c>
      <c r="F393" s="53">
        <v>1</v>
      </c>
      <c r="G393" s="53">
        <v>0</v>
      </c>
      <c r="H393" s="53">
        <v>0</v>
      </c>
      <c r="I393" s="53">
        <v>0</v>
      </c>
      <c r="J393" s="53">
        <v>0</v>
      </c>
      <c r="K393" s="53">
        <v>0</v>
      </c>
      <c r="L393" s="53">
        <v>0</v>
      </c>
      <c r="M393" s="53">
        <v>0</v>
      </c>
      <c r="N393" s="53">
        <v>1</v>
      </c>
      <c r="O393" s="53">
        <v>0</v>
      </c>
      <c r="P393" s="53">
        <v>0</v>
      </c>
    </row>
    <row r="394" spans="1:16" ht="15.75" customHeight="1" x14ac:dyDescent="0.25">
      <c r="A394" s="8" t="s">
        <v>446</v>
      </c>
      <c r="B394" s="53">
        <v>1</v>
      </c>
      <c r="C394" s="53">
        <v>1</v>
      </c>
      <c r="D394" s="53">
        <v>1</v>
      </c>
      <c r="E394" s="53">
        <v>0</v>
      </c>
      <c r="F394" s="53">
        <v>1</v>
      </c>
      <c r="G394" s="53">
        <v>0</v>
      </c>
      <c r="H394" s="53">
        <v>0</v>
      </c>
      <c r="I394" s="53">
        <v>0</v>
      </c>
      <c r="J394" s="53">
        <v>0</v>
      </c>
      <c r="K394" s="53">
        <v>0</v>
      </c>
      <c r="L394" s="53">
        <v>1</v>
      </c>
      <c r="M394" s="53">
        <v>0</v>
      </c>
      <c r="N394" s="53">
        <v>0</v>
      </c>
      <c r="O394" s="53">
        <v>0</v>
      </c>
      <c r="P394" s="53">
        <v>0</v>
      </c>
    </row>
    <row r="395" spans="1:16" ht="15.75" customHeight="1" x14ac:dyDescent="0.25">
      <c r="A395" s="8" t="s">
        <v>447</v>
      </c>
      <c r="B395" s="53">
        <v>2</v>
      </c>
      <c r="C395" s="53">
        <v>2</v>
      </c>
      <c r="D395" s="53">
        <v>1</v>
      </c>
      <c r="E395" s="53">
        <v>1</v>
      </c>
      <c r="F395" s="53">
        <v>2</v>
      </c>
      <c r="G395" s="53">
        <v>0</v>
      </c>
      <c r="H395" s="53">
        <v>0</v>
      </c>
      <c r="I395" s="53">
        <v>0</v>
      </c>
      <c r="J395" s="53">
        <v>0</v>
      </c>
      <c r="K395" s="53">
        <v>0</v>
      </c>
      <c r="L395" s="53">
        <v>1</v>
      </c>
      <c r="M395" s="53">
        <v>1</v>
      </c>
      <c r="N395" s="53">
        <v>0</v>
      </c>
      <c r="O395" s="53">
        <v>0</v>
      </c>
      <c r="P395" s="53">
        <v>0</v>
      </c>
    </row>
    <row r="396" spans="1:16" ht="15.75" customHeight="1" x14ac:dyDescent="0.25">
      <c r="A396" s="8" t="s">
        <v>448</v>
      </c>
      <c r="B396" s="53">
        <v>2</v>
      </c>
      <c r="C396" s="53">
        <v>2</v>
      </c>
      <c r="D396" s="53">
        <v>2</v>
      </c>
      <c r="E396" s="53">
        <v>0</v>
      </c>
      <c r="F396" s="53">
        <v>2</v>
      </c>
      <c r="G396" s="53">
        <v>0</v>
      </c>
      <c r="H396" s="53">
        <v>0</v>
      </c>
      <c r="I396" s="53">
        <v>0</v>
      </c>
      <c r="J396" s="53">
        <v>0</v>
      </c>
      <c r="K396" s="53">
        <v>0</v>
      </c>
      <c r="L396" s="53">
        <v>0</v>
      </c>
      <c r="M396" s="53">
        <v>0</v>
      </c>
      <c r="N396" s="53">
        <v>2</v>
      </c>
      <c r="O396" s="53">
        <v>0</v>
      </c>
      <c r="P396" s="53">
        <v>2</v>
      </c>
    </row>
    <row r="397" spans="1:16" ht="15.75" customHeight="1" x14ac:dyDescent="0.25">
      <c r="A397" s="8" t="s">
        <v>449</v>
      </c>
      <c r="B397" s="53">
        <v>1</v>
      </c>
      <c r="C397" s="53">
        <v>1</v>
      </c>
      <c r="D397" s="53">
        <v>0</v>
      </c>
      <c r="E397" s="53">
        <v>1</v>
      </c>
      <c r="F397" s="53">
        <v>1</v>
      </c>
      <c r="G397" s="53">
        <v>0</v>
      </c>
      <c r="H397" s="53">
        <v>0</v>
      </c>
      <c r="I397" s="53">
        <v>0</v>
      </c>
      <c r="J397" s="53">
        <v>0</v>
      </c>
      <c r="K397" s="53">
        <v>1</v>
      </c>
      <c r="L397" s="53">
        <v>0</v>
      </c>
      <c r="M397" s="53">
        <v>0</v>
      </c>
      <c r="N397" s="53">
        <v>0</v>
      </c>
      <c r="O397" s="53">
        <v>0</v>
      </c>
      <c r="P397" s="53">
        <v>0</v>
      </c>
    </row>
    <row r="398" spans="1:16" ht="15.75" customHeight="1" x14ac:dyDescent="0.25">
      <c r="A398" s="8" t="s">
        <v>450</v>
      </c>
      <c r="B398" s="53">
        <v>1</v>
      </c>
      <c r="C398" s="53">
        <v>1</v>
      </c>
      <c r="D398" s="53">
        <v>1</v>
      </c>
      <c r="E398" s="53">
        <v>0</v>
      </c>
      <c r="F398" s="53">
        <v>1</v>
      </c>
      <c r="G398" s="53">
        <v>0</v>
      </c>
      <c r="H398" s="53">
        <v>0</v>
      </c>
      <c r="I398" s="53">
        <v>0</v>
      </c>
      <c r="J398" s="53">
        <v>0</v>
      </c>
      <c r="K398" s="53">
        <v>0</v>
      </c>
      <c r="L398" s="53">
        <v>0</v>
      </c>
      <c r="M398" s="53">
        <v>1</v>
      </c>
      <c r="N398" s="53">
        <v>0</v>
      </c>
      <c r="O398" s="53">
        <v>0</v>
      </c>
      <c r="P398" s="53">
        <v>0</v>
      </c>
    </row>
    <row r="399" spans="1:16" ht="15.75" customHeight="1" x14ac:dyDescent="0.25">
      <c r="A399" s="8" t="s">
        <v>451</v>
      </c>
      <c r="B399" s="53">
        <v>11</v>
      </c>
      <c r="C399" s="53">
        <v>8</v>
      </c>
      <c r="D399" s="53">
        <v>8</v>
      </c>
      <c r="E399" s="53">
        <v>0</v>
      </c>
      <c r="F399" s="53">
        <v>8</v>
      </c>
      <c r="G399" s="53">
        <v>0</v>
      </c>
      <c r="H399" s="53">
        <v>0</v>
      </c>
      <c r="I399" s="53">
        <v>0</v>
      </c>
      <c r="J399" s="53">
        <v>0</v>
      </c>
      <c r="K399" s="53">
        <v>3</v>
      </c>
      <c r="L399" s="53">
        <v>1</v>
      </c>
      <c r="M399" s="53">
        <v>4</v>
      </c>
      <c r="N399" s="53">
        <v>0</v>
      </c>
      <c r="O399" s="53">
        <v>0</v>
      </c>
      <c r="P399" s="53">
        <v>0</v>
      </c>
    </row>
    <row r="400" spans="1:16" ht="15.75" customHeight="1" x14ac:dyDescent="0.25">
      <c r="A400" s="8" t="s">
        <v>452</v>
      </c>
      <c r="B400" s="53">
        <v>1</v>
      </c>
      <c r="C400" s="53">
        <v>1</v>
      </c>
      <c r="D400" s="53">
        <v>1</v>
      </c>
      <c r="E400" s="53">
        <v>0</v>
      </c>
      <c r="F400" s="53">
        <v>1</v>
      </c>
      <c r="G400" s="53">
        <v>0</v>
      </c>
      <c r="H400" s="53">
        <v>0</v>
      </c>
      <c r="I400" s="53">
        <v>0</v>
      </c>
      <c r="J400" s="53">
        <v>0</v>
      </c>
      <c r="K400" s="53">
        <v>0</v>
      </c>
      <c r="L400" s="53">
        <v>1</v>
      </c>
      <c r="M400" s="53">
        <v>0</v>
      </c>
      <c r="N400" s="53">
        <v>0</v>
      </c>
      <c r="O400" s="53">
        <v>0</v>
      </c>
      <c r="P400" s="53">
        <v>0</v>
      </c>
    </row>
    <row r="401" spans="1:16" ht="15.75" customHeight="1" x14ac:dyDescent="0.25">
      <c r="A401" s="8" t="s">
        <v>453</v>
      </c>
      <c r="B401" s="53">
        <v>2</v>
      </c>
      <c r="C401" s="53">
        <v>1</v>
      </c>
      <c r="D401" s="53">
        <v>1</v>
      </c>
      <c r="E401" s="53">
        <v>0</v>
      </c>
      <c r="F401" s="53">
        <v>1</v>
      </c>
      <c r="G401" s="53">
        <v>0</v>
      </c>
      <c r="H401" s="53">
        <v>0</v>
      </c>
      <c r="I401" s="53">
        <v>0</v>
      </c>
      <c r="J401" s="53">
        <v>0</v>
      </c>
      <c r="K401" s="53">
        <v>1</v>
      </c>
      <c r="L401" s="53">
        <v>0</v>
      </c>
      <c r="M401" s="53">
        <v>0</v>
      </c>
      <c r="N401" s="53">
        <v>0</v>
      </c>
      <c r="O401" s="53">
        <v>0</v>
      </c>
      <c r="P401" s="53">
        <v>0</v>
      </c>
    </row>
    <row r="402" spans="1:16" ht="15.75" customHeight="1" x14ac:dyDescent="0.25">
      <c r="A402" s="7" t="s">
        <v>24</v>
      </c>
      <c r="B402" s="7">
        <f>SUM(B403:B429)</f>
        <v>228</v>
      </c>
      <c r="C402" s="7">
        <f t="shared" ref="C402:P402" si="32">SUM(C403:C429)</f>
        <v>159</v>
      </c>
      <c r="D402" s="7">
        <f t="shared" si="32"/>
        <v>132</v>
      </c>
      <c r="E402" s="7">
        <f t="shared" si="32"/>
        <v>27</v>
      </c>
      <c r="F402" s="7">
        <f t="shared" si="32"/>
        <v>158</v>
      </c>
      <c r="G402" s="7">
        <f t="shared" si="32"/>
        <v>1</v>
      </c>
      <c r="H402" s="7">
        <f t="shared" si="32"/>
        <v>0</v>
      </c>
      <c r="I402" s="7">
        <f t="shared" si="32"/>
        <v>3</v>
      </c>
      <c r="J402" s="7">
        <f t="shared" si="32"/>
        <v>12</v>
      </c>
      <c r="K402" s="7">
        <f t="shared" si="32"/>
        <v>13</v>
      </c>
      <c r="L402" s="7">
        <f t="shared" si="32"/>
        <v>14</v>
      </c>
      <c r="M402" s="7">
        <f t="shared" si="32"/>
        <v>54</v>
      </c>
      <c r="N402" s="7">
        <f t="shared" si="32"/>
        <v>49</v>
      </c>
      <c r="O402" s="7">
        <f t="shared" si="32"/>
        <v>14</v>
      </c>
      <c r="P402" s="7">
        <f t="shared" si="32"/>
        <v>0</v>
      </c>
    </row>
    <row r="403" spans="1:16" ht="15.75" customHeight="1" x14ac:dyDescent="0.25">
      <c r="A403" s="8" t="s">
        <v>454</v>
      </c>
      <c r="B403" s="53">
        <v>3</v>
      </c>
      <c r="C403" s="53">
        <v>2</v>
      </c>
      <c r="D403" s="53">
        <v>2</v>
      </c>
      <c r="E403" s="53">
        <v>0</v>
      </c>
      <c r="F403" s="53">
        <v>2</v>
      </c>
      <c r="G403" s="53">
        <v>0</v>
      </c>
      <c r="H403" s="53">
        <v>0</v>
      </c>
      <c r="I403" s="53">
        <v>0</v>
      </c>
      <c r="J403" s="53">
        <v>0</v>
      </c>
      <c r="K403" s="53">
        <v>0</v>
      </c>
      <c r="L403" s="53">
        <v>0</v>
      </c>
      <c r="M403" s="53">
        <v>2</v>
      </c>
      <c r="N403" s="53">
        <v>0</v>
      </c>
      <c r="O403" s="53">
        <v>0</v>
      </c>
      <c r="P403" s="53">
        <v>0</v>
      </c>
    </row>
    <row r="404" spans="1:16" ht="15.75" customHeight="1" x14ac:dyDescent="0.25">
      <c r="A404" s="8" t="s">
        <v>455</v>
      </c>
      <c r="B404" s="53">
        <v>4</v>
      </c>
      <c r="C404" s="53">
        <v>3</v>
      </c>
      <c r="D404" s="53">
        <v>3</v>
      </c>
      <c r="E404" s="53">
        <v>0</v>
      </c>
      <c r="F404" s="53">
        <v>3</v>
      </c>
      <c r="G404" s="53">
        <v>0</v>
      </c>
      <c r="H404" s="53">
        <v>0</v>
      </c>
      <c r="I404" s="53">
        <v>0</v>
      </c>
      <c r="J404" s="53">
        <v>0</v>
      </c>
      <c r="K404" s="53">
        <v>0</v>
      </c>
      <c r="L404" s="53">
        <v>0</v>
      </c>
      <c r="M404" s="53">
        <v>1</v>
      </c>
      <c r="N404" s="53">
        <v>1</v>
      </c>
      <c r="O404" s="53">
        <v>1</v>
      </c>
      <c r="P404" s="53">
        <v>0</v>
      </c>
    </row>
    <row r="405" spans="1:16" ht="15.75" customHeight="1" x14ac:dyDescent="0.25">
      <c r="A405" s="8" t="s">
        <v>456</v>
      </c>
      <c r="B405" s="53">
        <v>8</v>
      </c>
      <c r="C405" s="53">
        <v>5</v>
      </c>
      <c r="D405" s="53">
        <v>5</v>
      </c>
      <c r="E405" s="53">
        <v>0</v>
      </c>
      <c r="F405" s="53">
        <v>5</v>
      </c>
      <c r="G405" s="53">
        <v>0</v>
      </c>
      <c r="H405" s="53">
        <v>0</v>
      </c>
      <c r="I405" s="53">
        <v>0</v>
      </c>
      <c r="J405" s="53">
        <v>0</v>
      </c>
      <c r="K405" s="53">
        <v>0</v>
      </c>
      <c r="L405" s="53">
        <v>0</v>
      </c>
      <c r="M405" s="53">
        <v>4</v>
      </c>
      <c r="N405" s="53">
        <v>1</v>
      </c>
      <c r="O405" s="53">
        <v>0</v>
      </c>
      <c r="P405" s="53">
        <v>0</v>
      </c>
    </row>
    <row r="406" spans="1:16" ht="15.75" customHeight="1" x14ac:dyDescent="0.25">
      <c r="A406" s="8" t="s">
        <v>457</v>
      </c>
      <c r="B406" s="53">
        <v>3</v>
      </c>
      <c r="C406" s="53">
        <v>2</v>
      </c>
      <c r="D406" s="53">
        <v>1</v>
      </c>
      <c r="E406" s="53">
        <v>1</v>
      </c>
      <c r="F406" s="53">
        <v>2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1</v>
      </c>
      <c r="O406" s="53">
        <v>1</v>
      </c>
      <c r="P406" s="53">
        <v>0</v>
      </c>
    </row>
    <row r="407" spans="1:16" ht="15.75" customHeight="1" x14ac:dyDescent="0.25">
      <c r="A407" s="8" t="s">
        <v>458</v>
      </c>
      <c r="B407" s="53">
        <v>11</v>
      </c>
      <c r="C407" s="53">
        <v>8</v>
      </c>
      <c r="D407" s="53">
        <v>5</v>
      </c>
      <c r="E407" s="53">
        <v>3</v>
      </c>
      <c r="F407" s="53">
        <v>8</v>
      </c>
      <c r="G407" s="53">
        <v>0</v>
      </c>
      <c r="H407" s="53">
        <v>0</v>
      </c>
      <c r="I407" s="53">
        <v>0</v>
      </c>
      <c r="J407" s="53">
        <v>0</v>
      </c>
      <c r="K407" s="53">
        <v>0</v>
      </c>
      <c r="L407" s="53">
        <v>1</v>
      </c>
      <c r="M407" s="53">
        <v>2</v>
      </c>
      <c r="N407" s="53">
        <v>5</v>
      </c>
      <c r="O407" s="53">
        <v>0</v>
      </c>
      <c r="P407" s="53">
        <v>0</v>
      </c>
    </row>
    <row r="408" spans="1:16" ht="15.75" customHeight="1" x14ac:dyDescent="0.25">
      <c r="A408" s="8" t="s">
        <v>459</v>
      </c>
      <c r="B408" s="53">
        <v>6</v>
      </c>
      <c r="C408" s="53">
        <v>5</v>
      </c>
      <c r="D408" s="53">
        <v>4</v>
      </c>
      <c r="E408" s="53">
        <v>1</v>
      </c>
      <c r="F408" s="53">
        <v>5</v>
      </c>
      <c r="G408" s="53">
        <v>0</v>
      </c>
      <c r="H408" s="53">
        <v>0</v>
      </c>
      <c r="I408" s="53">
        <v>0</v>
      </c>
      <c r="J408" s="53">
        <v>0</v>
      </c>
      <c r="K408" s="53">
        <v>0</v>
      </c>
      <c r="L408" s="53">
        <v>0</v>
      </c>
      <c r="M408" s="53">
        <v>3</v>
      </c>
      <c r="N408" s="53">
        <v>1</v>
      </c>
      <c r="O408" s="53">
        <v>1</v>
      </c>
      <c r="P408" s="53">
        <v>0</v>
      </c>
    </row>
    <row r="409" spans="1:16" ht="15.75" customHeight="1" x14ac:dyDescent="0.25">
      <c r="A409" s="8" t="s">
        <v>460</v>
      </c>
      <c r="B409" s="53">
        <v>77</v>
      </c>
      <c r="C409" s="53">
        <v>48</v>
      </c>
      <c r="D409" s="53">
        <v>45</v>
      </c>
      <c r="E409" s="53">
        <v>3</v>
      </c>
      <c r="F409" s="53">
        <v>48</v>
      </c>
      <c r="G409" s="53">
        <v>0</v>
      </c>
      <c r="H409" s="53">
        <v>0</v>
      </c>
      <c r="I409" s="53">
        <v>2</v>
      </c>
      <c r="J409" s="53">
        <v>5</v>
      </c>
      <c r="K409" s="53">
        <v>6</v>
      </c>
      <c r="L409" s="53">
        <v>6</v>
      </c>
      <c r="M409" s="53">
        <v>14</v>
      </c>
      <c r="N409" s="53">
        <v>10</v>
      </c>
      <c r="O409" s="53">
        <v>5</v>
      </c>
      <c r="P409" s="53">
        <v>0</v>
      </c>
    </row>
    <row r="410" spans="1:16" ht="15.75" customHeight="1" x14ac:dyDescent="0.25">
      <c r="A410" s="8" t="s">
        <v>461</v>
      </c>
      <c r="B410" s="53">
        <v>7</v>
      </c>
      <c r="C410" s="53">
        <v>4</v>
      </c>
      <c r="D410" s="53">
        <v>3</v>
      </c>
      <c r="E410" s="53">
        <v>1</v>
      </c>
      <c r="F410" s="53">
        <v>4</v>
      </c>
      <c r="G410" s="53">
        <v>0</v>
      </c>
      <c r="H410" s="53">
        <v>0</v>
      </c>
      <c r="I410" s="53">
        <v>0</v>
      </c>
      <c r="J410" s="53">
        <v>0</v>
      </c>
      <c r="K410" s="53">
        <v>0</v>
      </c>
      <c r="L410" s="53">
        <v>0</v>
      </c>
      <c r="M410" s="53">
        <v>2</v>
      </c>
      <c r="N410" s="53">
        <v>2</v>
      </c>
      <c r="O410" s="53">
        <v>0</v>
      </c>
      <c r="P410" s="53">
        <v>0</v>
      </c>
    </row>
    <row r="411" spans="1:16" ht="15.75" customHeight="1" x14ac:dyDescent="0.25">
      <c r="A411" s="8" t="s">
        <v>462</v>
      </c>
      <c r="B411" s="53">
        <v>10</v>
      </c>
      <c r="C411" s="53">
        <v>7</v>
      </c>
      <c r="D411" s="53">
        <v>7</v>
      </c>
      <c r="E411" s="53">
        <v>0</v>
      </c>
      <c r="F411" s="53">
        <v>7</v>
      </c>
      <c r="G411" s="53">
        <v>0</v>
      </c>
      <c r="H411" s="53">
        <v>0</v>
      </c>
      <c r="I411" s="53">
        <v>0</v>
      </c>
      <c r="J411" s="53">
        <v>0</v>
      </c>
      <c r="K411" s="53">
        <v>2</v>
      </c>
      <c r="L411" s="53">
        <v>1</v>
      </c>
      <c r="M411" s="53">
        <v>2</v>
      </c>
      <c r="N411" s="53">
        <v>2</v>
      </c>
      <c r="O411" s="53">
        <v>0</v>
      </c>
      <c r="P411" s="53">
        <v>0</v>
      </c>
    </row>
    <row r="412" spans="1:16" ht="15.75" customHeight="1" x14ac:dyDescent="0.25">
      <c r="A412" s="8" t="s">
        <v>463</v>
      </c>
      <c r="B412" s="53">
        <v>5</v>
      </c>
      <c r="C412" s="53">
        <v>4</v>
      </c>
      <c r="D412" s="53">
        <v>3</v>
      </c>
      <c r="E412" s="53">
        <v>1</v>
      </c>
      <c r="F412" s="53">
        <v>4</v>
      </c>
      <c r="G412" s="53">
        <v>0</v>
      </c>
      <c r="H412" s="53">
        <v>0</v>
      </c>
      <c r="I412" s="53">
        <v>0</v>
      </c>
      <c r="J412" s="53">
        <v>1</v>
      </c>
      <c r="K412" s="53">
        <v>0</v>
      </c>
      <c r="L412" s="53">
        <v>0</v>
      </c>
      <c r="M412" s="53">
        <v>3</v>
      </c>
      <c r="N412" s="53">
        <v>0</v>
      </c>
      <c r="O412" s="53">
        <v>0</v>
      </c>
      <c r="P412" s="53">
        <v>0</v>
      </c>
    </row>
    <row r="413" spans="1:16" ht="15.75" customHeight="1" x14ac:dyDescent="0.25">
      <c r="A413" s="8" t="s">
        <v>464</v>
      </c>
      <c r="B413" s="53">
        <v>6</v>
      </c>
      <c r="C413" s="53">
        <v>4</v>
      </c>
      <c r="D413" s="53">
        <v>3</v>
      </c>
      <c r="E413" s="53">
        <v>1</v>
      </c>
      <c r="F413" s="53">
        <v>4</v>
      </c>
      <c r="G413" s="53">
        <v>0</v>
      </c>
      <c r="H413" s="53">
        <v>0</v>
      </c>
      <c r="I413" s="53">
        <v>0</v>
      </c>
      <c r="J413" s="53">
        <v>1</v>
      </c>
      <c r="K413" s="53">
        <v>0</v>
      </c>
      <c r="L413" s="53">
        <v>0</v>
      </c>
      <c r="M413" s="53">
        <v>1</v>
      </c>
      <c r="N413" s="53">
        <v>2</v>
      </c>
      <c r="O413" s="53">
        <v>0</v>
      </c>
      <c r="P413" s="53">
        <v>0</v>
      </c>
    </row>
    <row r="414" spans="1:16" ht="15.75" customHeight="1" x14ac:dyDescent="0.25">
      <c r="A414" s="8" t="s">
        <v>465</v>
      </c>
      <c r="B414" s="53">
        <v>4</v>
      </c>
      <c r="C414" s="53">
        <v>3</v>
      </c>
      <c r="D414" s="53">
        <v>1</v>
      </c>
      <c r="E414" s="53">
        <v>2</v>
      </c>
      <c r="F414" s="53">
        <v>3</v>
      </c>
      <c r="G414" s="53">
        <v>0</v>
      </c>
      <c r="H414" s="53">
        <v>0</v>
      </c>
      <c r="I414" s="53">
        <v>0</v>
      </c>
      <c r="J414" s="53">
        <v>0</v>
      </c>
      <c r="K414" s="53">
        <v>0</v>
      </c>
      <c r="L414" s="53">
        <v>0</v>
      </c>
      <c r="M414" s="53">
        <v>2</v>
      </c>
      <c r="N414" s="53">
        <v>1</v>
      </c>
      <c r="O414" s="53">
        <v>0</v>
      </c>
      <c r="P414" s="53">
        <v>0</v>
      </c>
    </row>
    <row r="415" spans="1:16" ht="15.75" customHeight="1" x14ac:dyDescent="0.25">
      <c r="A415" s="8" t="s">
        <v>466</v>
      </c>
      <c r="B415" s="53">
        <v>5</v>
      </c>
      <c r="C415" s="53">
        <v>4</v>
      </c>
      <c r="D415" s="53">
        <v>3</v>
      </c>
      <c r="E415" s="53">
        <v>1</v>
      </c>
      <c r="F415" s="53">
        <v>4</v>
      </c>
      <c r="G415" s="53">
        <v>0</v>
      </c>
      <c r="H415" s="53">
        <v>0</v>
      </c>
      <c r="I415" s="53">
        <v>0</v>
      </c>
      <c r="J415" s="53">
        <v>0</v>
      </c>
      <c r="K415" s="53">
        <v>0</v>
      </c>
      <c r="L415" s="53">
        <v>0</v>
      </c>
      <c r="M415" s="53">
        <v>1</v>
      </c>
      <c r="N415" s="53">
        <v>2</v>
      </c>
      <c r="O415" s="53">
        <v>1</v>
      </c>
      <c r="P415" s="53">
        <v>0</v>
      </c>
    </row>
    <row r="416" spans="1:16" ht="15.75" customHeight="1" x14ac:dyDescent="0.25">
      <c r="A416" s="8" t="s">
        <v>467</v>
      </c>
      <c r="B416" s="53">
        <v>3</v>
      </c>
      <c r="C416" s="53">
        <v>2</v>
      </c>
      <c r="D416" s="53">
        <v>1</v>
      </c>
      <c r="E416" s="53">
        <v>1</v>
      </c>
      <c r="F416" s="53">
        <v>2</v>
      </c>
      <c r="G416" s="53">
        <v>0</v>
      </c>
      <c r="H416" s="53">
        <v>0</v>
      </c>
      <c r="I416" s="53">
        <v>0</v>
      </c>
      <c r="J416" s="53">
        <v>0</v>
      </c>
      <c r="K416" s="53">
        <v>0</v>
      </c>
      <c r="L416" s="53">
        <v>0</v>
      </c>
      <c r="M416" s="53">
        <v>1</v>
      </c>
      <c r="N416" s="53">
        <v>0</v>
      </c>
      <c r="O416" s="53">
        <v>1</v>
      </c>
      <c r="P416" s="53">
        <v>0</v>
      </c>
    </row>
    <row r="417" spans="1:16" ht="15.75" customHeight="1" x14ac:dyDescent="0.25">
      <c r="A417" s="8" t="s">
        <v>468</v>
      </c>
      <c r="B417" s="53">
        <v>3</v>
      </c>
      <c r="C417" s="53">
        <v>2</v>
      </c>
      <c r="D417" s="53">
        <v>2</v>
      </c>
      <c r="E417" s="53">
        <v>0</v>
      </c>
      <c r="F417" s="53">
        <v>2</v>
      </c>
      <c r="G417" s="53">
        <v>0</v>
      </c>
      <c r="H417" s="53">
        <v>0</v>
      </c>
      <c r="I417" s="53">
        <v>0</v>
      </c>
      <c r="J417" s="53">
        <v>0</v>
      </c>
      <c r="K417" s="53">
        <v>1</v>
      </c>
      <c r="L417" s="53">
        <v>0</v>
      </c>
      <c r="M417" s="53">
        <v>0</v>
      </c>
      <c r="N417" s="53">
        <v>0</v>
      </c>
      <c r="O417" s="53">
        <v>1</v>
      </c>
      <c r="P417" s="53">
        <v>0</v>
      </c>
    </row>
    <row r="418" spans="1:16" ht="15.75" customHeight="1" x14ac:dyDescent="0.25">
      <c r="A418" s="8" t="s">
        <v>469</v>
      </c>
      <c r="B418" s="53">
        <v>3</v>
      </c>
      <c r="C418" s="53">
        <v>2</v>
      </c>
      <c r="D418" s="53">
        <v>1</v>
      </c>
      <c r="E418" s="53">
        <v>1</v>
      </c>
      <c r="F418" s="53">
        <v>2</v>
      </c>
      <c r="G418" s="53">
        <v>0</v>
      </c>
      <c r="H418" s="53">
        <v>0</v>
      </c>
      <c r="I418" s="53">
        <v>0</v>
      </c>
      <c r="J418" s="53">
        <v>0</v>
      </c>
      <c r="K418" s="53">
        <v>0</v>
      </c>
      <c r="L418" s="53">
        <v>1</v>
      </c>
      <c r="M418" s="53">
        <v>0</v>
      </c>
      <c r="N418" s="53">
        <v>1</v>
      </c>
      <c r="O418" s="53">
        <v>0</v>
      </c>
      <c r="P418" s="53">
        <v>0</v>
      </c>
    </row>
    <row r="419" spans="1:16" ht="15.75" customHeight="1" x14ac:dyDescent="0.25">
      <c r="A419" s="8" t="s">
        <v>470</v>
      </c>
      <c r="B419" s="53">
        <v>6</v>
      </c>
      <c r="C419" s="53">
        <v>4</v>
      </c>
      <c r="D419" s="53">
        <v>4</v>
      </c>
      <c r="E419" s="53">
        <v>0</v>
      </c>
      <c r="F419" s="53">
        <v>4</v>
      </c>
      <c r="G419" s="53">
        <v>0</v>
      </c>
      <c r="H419" s="53">
        <v>0</v>
      </c>
      <c r="I419" s="53">
        <v>0</v>
      </c>
      <c r="J419" s="53">
        <v>0</v>
      </c>
      <c r="K419" s="53">
        <v>0</v>
      </c>
      <c r="L419" s="53">
        <v>1</v>
      </c>
      <c r="M419" s="53">
        <v>1</v>
      </c>
      <c r="N419" s="53">
        <v>2</v>
      </c>
      <c r="O419" s="53">
        <v>0</v>
      </c>
      <c r="P419" s="53">
        <v>0</v>
      </c>
    </row>
    <row r="420" spans="1:16" ht="15.75" customHeight="1" x14ac:dyDescent="0.25">
      <c r="A420" s="8" t="s">
        <v>471</v>
      </c>
      <c r="B420" s="53">
        <v>6</v>
      </c>
      <c r="C420" s="53">
        <v>4</v>
      </c>
      <c r="D420" s="53">
        <v>4</v>
      </c>
      <c r="E420" s="53">
        <v>0</v>
      </c>
      <c r="F420" s="53">
        <v>4</v>
      </c>
      <c r="G420" s="53">
        <v>0</v>
      </c>
      <c r="H420" s="53">
        <v>0</v>
      </c>
      <c r="I420" s="53">
        <v>0</v>
      </c>
      <c r="J420" s="53">
        <v>0</v>
      </c>
      <c r="K420" s="53">
        <v>0</v>
      </c>
      <c r="L420" s="53">
        <v>0</v>
      </c>
      <c r="M420" s="53">
        <v>1</v>
      </c>
      <c r="N420" s="53">
        <v>3</v>
      </c>
      <c r="O420" s="53">
        <v>0</v>
      </c>
      <c r="P420" s="53">
        <v>0</v>
      </c>
    </row>
    <row r="421" spans="1:16" ht="15.75" customHeight="1" x14ac:dyDescent="0.25">
      <c r="A421" s="8" t="s">
        <v>472</v>
      </c>
      <c r="B421" s="53">
        <v>7</v>
      </c>
      <c r="C421" s="53">
        <v>6</v>
      </c>
      <c r="D421" s="53">
        <v>4</v>
      </c>
      <c r="E421" s="53">
        <v>2</v>
      </c>
      <c r="F421" s="53">
        <v>5</v>
      </c>
      <c r="G421" s="53">
        <v>1</v>
      </c>
      <c r="H421" s="53">
        <v>0</v>
      </c>
      <c r="I421" s="53">
        <v>0</v>
      </c>
      <c r="J421" s="53">
        <v>0</v>
      </c>
      <c r="K421" s="53">
        <v>1</v>
      </c>
      <c r="L421" s="53">
        <v>2</v>
      </c>
      <c r="M421" s="53">
        <v>2</v>
      </c>
      <c r="N421" s="53">
        <v>0</v>
      </c>
      <c r="O421" s="53">
        <v>1</v>
      </c>
      <c r="P421" s="53">
        <v>0</v>
      </c>
    </row>
    <row r="422" spans="1:16" ht="15.75" customHeight="1" x14ac:dyDescent="0.25">
      <c r="A422" s="8" t="s">
        <v>473</v>
      </c>
      <c r="B422" s="53">
        <v>5</v>
      </c>
      <c r="C422" s="53">
        <v>4</v>
      </c>
      <c r="D422" s="53">
        <v>4</v>
      </c>
      <c r="E422" s="53">
        <v>0</v>
      </c>
      <c r="F422" s="53">
        <v>4</v>
      </c>
      <c r="G422" s="53">
        <v>0</v>
      </c>
      <c r="H422" s="53">
        <v>0</v>
      </c>
      <c r="I422" s="53">
        <v>0</v>
      </c>
      <c r="J422" s="53">
        <v>0</v>
      </c>
      <c r="K422" s="53">
        <v>0</v>
      </c>
      <c r="L422" s="53">
        <v>0</v>
      </c>
      <c r="M422" s="53">
        <v>1</v>
      </c>
      <c r="N422" s="53">
        <v>2</v>
      </c>
      <c r="O422" s="53">
        <v>1</v>
      </c>
      <c r="P422" s="53">
        <v>0</v>
      </c>
    </row>
    <row r="423" spans="1:16" ht="15.75" customHeight="1" x14ac:dyDescent="0.25">
      <c r="A423" s="8" t="s">
        <v>474</v>
      </c>
      <c r="B423" s="53">
        <v>4</v>
      </c>
      <c r="C423" s="53">
        <v>3</v>
      </c>
      <c r="D423" s="53">
        <v>1</v>
      </c>
      <c r="E423" s="53">
        <v>2</v>
      </c>
      <c r="F423" s="53">
        <v>3</v>
      </c>
      <c r="G423" s="53">
        <v>0</v>
      </c>
      <c r="H423" s="53">
        <v>0</v>
      </c>
      <c r="I423" s="53">
        <v>0</v>
      </c>
      <c r="J423" s="53">
        <v>1</v>
      </c>
      <c r="K423" s="53">
        <v>1</v>
      </c>
      <c r="L423" s="53">
        <v>0</v>
      </c>
      <c r="M423" s="53">
        <v>0</v>
      </c>
      <c r="N423" s="53">
        <v>0</v>
      </c>
      <c r="O423" s="53">
        <v>1</v>
      </c>
      <c r="P423" s="53">
        <v>0</v>
      </c>
    </row>
    <row r="424" spans="1:16" ht="15.75" customHeight="1" x14ac:dyDescent="0.25">
      <c r="A424" s="8" t="s">
        <v>475</v>
      </c>
      <c r="B424" s="53">
        <v>8</v>
      </c>
      <c r="C424" s="53">
        <v>6</v>
      </c>
      <c r="D424" s="53">
        <v>4</v>
      </c>
      <c r="E424" s="53">
        <v>2</v>
      </c>
      <c r="F424" s="53">
        <v>6</v>
      </c>
      <c r="G424" s="53">
        <v>0</v>
      </c>
      <c r="H424" s="53">
        <v>0</v>
      </c>
      <c r="I424" s="53">
        <v>0</v>
      </c>
      <c r="J424" s="53">
        <v>0</v>
      </c>
      <c r="K424" s="53">
        <v>2</v>
      </c>
      <c r="L424" s="53">
        <v>0</v>
      </c>
      <c r="M424" s="53">
        <v>0</v>
      </c>
      <c r="N424" s="53">
        <v>4</v>
      </c>
      <c r="O424" s="53">
        <v>0</v>
      </c>
      <c r="P424" s="53">
        <v>0</v>
      </c>
    </row>
    <row r="425" spans="1:16" ht="15.75" customHeight="1" x14ac:dyDescent="0.25">
      <c r="A425" s="8" t="s">
        <v>476</v>
      </c>
      <c r="B425" s="53">
        <v>10</v>
      </c>
      <c r="C425" s="53">
        <v>8</v>
      </c>
      <c r="D425" s="53">
        <v>6</v>
      </c>
      <c r="E425" s="53">
        <v>2</v>
      </c>
      <c r="F425" s="53">
        <v>8</v>
      </c>
      <c r="G425" s="53">
        <v>0</v>
      </c>
      <c r="H425" s="53">
        <v>0</v>
      </c>
      <c r="I425" s="53">
        <v>0</v>
      </c>
      <c r="J425" s="53">
        <v>0</v>
      </c>
      <c r="K425" s="53">
        <v>0</v>
      </c>
      <c r="L425" s="53">
        <v>0</v>
      </c>
      <c r="M425" s="53">
        <v>4</v>
      </c>
      <c r="N425" s="53">
        <v>4</v>
      </c>
      <c r="O425" s="53">
        <v>0</v>
      </c>
      <c r="P425" s="53">
        <v>0</v>
      </c>
    </row>
    <row r="426" spans="1:16" ht="15.75" customHeight="1" x14ac:dyDescent="0.25">
      <c r="A426" s="8" t="s">
        <v>477</v>
      </c>
      <c r="B426" s="53">
        <v>5</v>
      </c>
      <c r="C426" s="53">
        <v>4</v>
      </c>
      <c r="D426" s="53">
        <v>4</v>
      </c>
      <c r="E426" s="53">
        <v>0</v>
      </c>
      <c r="F426" s="53">
        <v>4</v>
      </c>
      <c r="G426" s="53">
        <v>0</v>
      </c>
      <c r="H426" s="53">
        <v>0</v>
      </c>
      <c r="I426" s="53">
        <v>0</v>
      </c>
      <c r="J426" s="53">
        <v>2</v>
      </c>
      <c r="K426" s="53">
        <v>0</v>
      </c>
      <c r="L426" s="53">
        <v>0</v>
      </c>
      <c r="M426" s="53">
        <v>1</v>
      </c>
      <c r="N426" s="53">
        <v>1</v>
      </c>
      <c r="O426" s="53">
        <v>0</v>
      </c>
      <c r="P426" s="53">
        <v>0</v>
      </c>
    </row>
    <row r="427" spans="1:16" ht="15.75" customHeight="1" x14ac:dyDescent="0.25">
      <c r="A427" s="8" t="s">
        <v>478</v>
      </c>
      <c r="B427" s="53">
        <v>6</v>
      </c>
      <c r="C427" s="53">
        <v>5</v>
      </c>
      <c r="D427" s="53">
        <v>4</v>
      </c>
      <c r="E427" s="53">
        <v>1</v>
      </c>
      <c r="F427" s="53">
        <v>5</v>
      </c>
      <c r="G427" s="53">
        <v>0</v>
      </c>
      <c r="H427" s="53">
        <v>0</v>
      </c>
      <c r="I427" s="53">
        <v>0</v>
      </c>
      <c r="J427" s="53">
        <v>1</v>
      </c>
      <c r="K427" s="53">
        <v>0</v>
      </c>
      <c r="L427" s="53">
        <v>1</v>
      </c>
      <c r="M427" s="53">
        <v>2</v>
      </c>
      <c r="N427" s="53">
        <v>1</v>
      </c>
      <c r="O427" s="53">
        <v>0</v>
      </c>
      <c r="P427" s="53">
        <v>0</v>
      </c>
    </row>
    <row r="428" spans="1:16" ht="15.75" customHeight="1" x14ac:dyDescent="0.25">
      <c r="A428" s="8" t="s">
        <v>479</v>
      </c>
      <c r="B428" s="53">
        <v>9</v>
      </c>
      <c r="C428" s="53">
        <v>7</v>
      </c>
      <c r="D428" s="53">
        <v>6</v>
      </c>
      <c r="E428" s="53">
        <v>1</v>
      </c>
      <c r="F428" s="53">
        <v>7</v>
      </c>
      <c r="G428" s="53">
        <v>0</v>
      </c>
      <c r="H428" s="53">
        <v>0</v>
      </c>
      <c r="I428" s="53">
        <v>1</v>
      </c>
      <c r="J428" s="53">
        <v>1</v>
      </c>
      <c r="K428" s="53">
        <v>0</v>
      </c>
      <c r="L428" s="53">
        <v>0</v>
      </c>
      <c r="M428" s="53">
        <v>2</v>
      </c>
      <c r="N428" s="53">
        <v>3</v>
      </c>
      <c r="O428" s="53">
        <v>0</v>
      </c>
      <c r="P428" s="53">
        <v>0</v>
      </c>
    </row>
    <row r="429" spans="1:16" ht="15.75" customHeight="1" x14ac:dyDescent="0.25">
      <c r="A429" s="8" t="s">
        <v>480</v>
      </c>
      <c r="B429" s="53">
        <v>4</v>
      </c>
      <c r="C429" s="53">
        <v>3</v>
      </c>
      <c r="D429" s="53">
        <v>2</v>
      </c>
      <c r="E429" s="53">
        <v>1</v>
      </c>
      <c r="F429" s="53">
        <v>3</v>
      </c>
      <c r="G429" s="53">
        <v>0</v>
      </c>
      <c r="H429" s="53">
        <v>0</v>
      </c>
      <c r="I429" s="53">
        <v>0</v>
      </c>
      <c r="J429" s="53">
        <v>0</v>
      </c>
      <c r="K429" s="53">
        <v>0</v>
      </c>
      <c r="L429" s="53">
        <v>1</v>
      </c>
      <c r="M429" s="53">
        <v>2</v>
      </c>
      <c r="N429" s="53">
        <v>0</v>
      </c>
      <c r="O429" s="53">
        <v>0</v>
      </c>
      <c r="P429" s="53">
        <v>0</v>
      </c>
    </row>
    <row r="430" spans="1:16" s="38" customFormat="1" ht="15.75" customHeight="1" x14ac:dyDescent="0.25">
      <c r="A430" s="41" t="s">
        <v>507</v>
      </c>
      <c r="B430" s="41">
        <f>B431+B449+B470+B493+B519+B538+B564+B579+B586</f>
        <v>368</v>
      </c>
      <c r="C430" s="41">
        <f t="shared" ref="C430:O430" si="33">C431+C449+C470+C493+C519+C538+C564+C579+C586</f>
        <v>334</v>
      </c>
      <c r="D430" s="41">
        <f t="shared" si="33"/>
        <v>283</v>
      </c>
      <c r="E430" s="41">
        <f t="shared" si="33"/>
        <v>51</v>
      </c>
      <c r="F430" s="41">
        <f t="shared" si="33"/>
        <v>331</v>
      </c>
      <c r="G430" s="41">
        <f t="shared" si="33"/>
        <v>3</v>
      </c>
      <c r="H430" s="41">
        <f t="shared" si="33"/>
        <v>1</v>
      </c>
      <c r="I430" s="41">
        <f t="shared" si="33"/>
        <v>0</v>
      </c>
      <c r="J430" s="41">
        <f t="shared" si="33"/>
        <v>12</v>
      </c>
      <c r="K430" s="41">
        <f t="shared" si="33"/>
        <v>60</v>
      </c>
      <c r="L430" s="41">
        <f t="shared" si="33"/>
        <v>58</v>
      </c>
      <c r="M430" s="41">
        <f t="shared" si="33"/>
        <v>93</v>
      </c>
      <c r="N430" s="41">
        <f t="shared" si="33"/>
        <v>104</v>
      </c>
      <c r="O430" s="41">
        <f t="shared" si="33"/>
        <v>6</v>
      </c>
      <c r="P430" s="41">
        <f>P431+P449+P470+P493+P519+P538+P564+P579+P586</f>
        <v>31</v>
      </c>
    </row>
    <row r="431" spans="1:16" s="38" customFormat="1" ht="15.75" customHeight="1" x14ac:dyDescent="0.25">
      <c r="A431" s="42" t="s">
        <v>919</v>
      </c>
      <c r="B431" s="42">
        <f>SUM(B432:B448)</f>
        <v>26</v>
      </c>
      <c r="C431" s="42">
        <f t="shared" ref="C431:P431" si="34">SUM(C432:C448)</f>
        <v>24</v>
      </c>
      <c r="D431" s="42">
        <f t="shared" si="34"/>
        <v>22</v>
      </c>
      <c r="E431" s="42">
        <f t="shared" si="34"/>
        <v>2</v>
      </c>
      <c r="F431" s="42">
        <f t="shared" si="34"/>
        <v>24</v>
      </c>
      <c r="G431" s="42">
        <f t="shared" si="34"/>
        <v>0</v>
      </c>
      <c r="H431" s="42">
        <f t="shared" si="34"/>
        <v>0</v>
      </c>
      <c r="I431" s="42">
        <f t="shared" si="34"/>
        <v>0</v>
      </c>
      <c r="J431" s="42">
        <f t="shared" si="34"/>
        <v>0</v>
      </c>
      <c r="K431" s="42">
        <f t="shared" si="34"/>
        <v>2</v>
      </c>
      <c r="L431" s="42">
        <f t="shared" si="34"/>
        <v>3</v>
      </c>
      <c r="M431" s="42">
        <f t="shared" si="34"/>
        <v>8</v>
      </c>
      <c r="N431" s="42">
        <f t="shared" si="34"/>
        <v>11</v>
      </c>
      <c r="O431" s="42">
        <f t="shared" si="34"/>
        <v>0</v>
      </c>
      <c r="P431" s="42">
        <f t="shared" si="34"/>
        <v>0</v>
      </c>
    </row>
    <row r="432" spans="1:16" s="38" customFormat="1" ht="15.75" customHeight="1" x14ac:dyDescent="0.25">
      <c r="A432" s="43" t="s">
        <v>509</v>
      </c>
      <c r="B432" s="44">
        <v>1</v>
      </c>
      <c r="C432" s="44">
        <v>1</v>
      </c>
      <c r="D432" s="44">
        <v>1</v>
      </c>
      <c r="E432" s="44">
        <v>0</v>
      </c>
      <c r="F432" s="44">
        <v>1</v>
      </c>
      <c r="G432" s="44">
        <v>0</v>
      </c>
      <c r="H432" s="44">
        <v>0</v>
      </c>
      <c r="I432" s="44">
        <v>0</v>
      </c>
      <c r="J432" s="44">
        <v>0</v>
      </c>
      <c r="K432" s="44">
        <v>0</v>
      </c>
      <c r="L432" s="44">
        <v>0</v>
      </c>
      <c r="M432" s="44">
        <v>0</v>
      </c>
      <c r="N432" s="44">
        <v>1</v>
      </c>
      <c r="O432" s="44">
        <v>0</v>
      </c>
      <c r="P432" s="44">
        <v>0</v>
      </c>
    </row>
    <row r="433" spans="1:16" s="38" customFormat="1" ht="15.75" customHeight="1" x14ac:dyDescent="0.25">
      <c r="A433" s="43" t="s">
        <v>510</v>
      </c>
      <c r="B433" s="44">
        <v>10</v>
      </c>
      <c r="C433" s="44">
        <v>8</v>
      </c>
      <c r="D433" s="44">
        <v>8</v>
      </c>
      <c r="E433" s="44">
        <v>0</v>
      </c>
      <c r="F433" s="44">
        <v>8</v>
      </c>
      <c r="G433" s="44">
        <v>0</v>
      </c>
      <c r="H433" s="44">
        <v>0</v>
      </c>
      <c r="I433" s="44">
        <v>0</v>
      </c>
      <c r="J433" s="44">
        <v>0</v>
      </c>
      <c r="K433" s="44">
        <v>0</v>
      </c>
      <c r="L433" s="44">
        <v>2</v>
      </c>
      <c r="M433" s="44">
        <v>1</v>
      </c>
      <c r="N433" s="44">
        <v>5</v>
      </c>
      <c r="O433" s="44">
        <v>0</v>
      </c>
      <c r="P433" s="44">
        <v>0</v>
      </c>
    </row>
    <row r="434" spans="1:16" s="38" customFormat="1" ht="15.75" customHeight="1" x14ac:dyDescent="0.25">
      <c r="A434" s="43" t="s">
        <v>511</v>
      </c>
      <c r="B434" s="44">
        <v>1</v>
      </c>
      <c r="C434" s="44">
        <v>1</v>
      </c>
      <c r="D434" s="44">
        <v>1</v>
      </c>
      <c r="E434" s="44">
        <v>0</v>
      </c>
      <c r="F434" s="44">
        <v>1</v>
      </c>
      <c r="G434" s="44">
        <v>0</v>
      </c>
      <c r="H434" s="44">
        <v>0</v>
      </c>
      <c r="I434" s="44">
        <v>0</v>
      </c>
      <c r="J434" s="44">
        <v>0</v>
      </c>
      <c r="K434" s="44">
        <v>0</v>
      </c>
      <c r="L434" s="44">
        <v>0</v>
      </c>
      <c r="M434" s="44">
        <v>0</v>
      </c>
      <c r="N434" s="44">
        <v>1</v>
      </c>
      <c r="O434" s="44">
        <v>0</v>
      </c>
      <c r="P434" s="44">
        <v>0</v>
      </c>
    </row>
    <row r="435" spans="1:16" s="38" customFormat="1" ht="15.75" customHeight="1" x14ac:dyDescent="0.25">
      <c r="A435" s="43" t="s">
        <v>512</v>
      </c>
      <c r="B435" s="44">
        <v>1</v>
      </c>
      <c r="C435" s="44">
        <v>1</v>
      </c>
      <c r="D435" s="44">
        <v>1</v>
      </c>
      <c r="E435" s="44">
        <v>0</v>
      </c>
      <c r="F435" s="44">
        <v>1</v>
      </c>
      <c r="G435" s="44">
        <v>0</v>
      </c>
      <c r="H435" s="44">
        <v>0</v>
      </c>
      <c r="I435" s="44">
        <v>0</v>
      </c>
      <c r="J435" s="44">
        <v>0</v>
      </c>
      <c r="K435" s="44">
        <v>0</v>
      </c>
      <c r="L435" s="44">
        <v>0</v>
      </c>
      <c r="M435" s="44">
        <v>1</v>
      </c>
      <c r="N435" s="44">
        <v>0</v>
      </c>
      <c r="O435" s="44">
        <v>0</v>
      </c>
      <c r="P435" s="44">
        <v>0</v>
      </c>
    </row>
    <row r="436" spans="1:16" s="38" customFormat="1" ht="15.75" customHeight="1" x14ac:dyDescent="0.25">
      <c r="A436" s="43" t="s">
        <v>513</v>
      </c>
      <c r="B436" s="44">
        <v>1</v>
      </c>
      <c r="C436" s="44">
        <v>1</v>
      </c>
      <c r="D436" s="44">
        <v>1</v>
      </c>
      <c r="E436" s="44">
        <v>0</v>
      </c>
      <c r="F436" s="44">
        <v>1</v>
      </c>
      <c r="G436" s="44">
        <v>0</v>
      </c>
      <c r="H436" s="44">
        <v>0</v>
      </c>
      <c r="I436" s="44">
        <v>0</v>
      </c>
      <c r="J436" s="44">
        <v>0</v>
      </c>
      <c r="K436" s="44">
        <v>0</v>
      </c>
      <c r="L436" s="44">
        <v>0</v>
      </c>
      <c r="M436" s="44">
        <v>0</v>
      </c>
      <c r="N436" s="44">
        <v>1</v>
      </c>
      <c r="O436" s="44">
        <v>0</v>
      </c>
      <c r="P436" s="44">
        <v>0</v>
      </c>
    </row>
    <row r="437" spans="1:16" s="38" customFormat="1" ht="15.75" customHeight="1" x14ac:dyDescent="0.25">
      <c r="A437" s="43" t="s">
        <v>514</v>
      </c>
      <c r="B437" s="44">
        <v>1</v>
      </c>
      <c r="C437" s="44">
        <v>1</v>
      </c>
      <c r="D437" s="44">
        <v>1</v>
      </c>
      <c r="E437" s="44">
        <v>0</v>
      </c>
      <c r="F437" s="44">
        <v>1</v>
      </c>
      <c r="G437" s="44">
        <v>0</v>
      </c>
      <c r="H437" s="44">
        <v>0</v>
      </c>
      <c r="I437" s="44">
        <v>0</v>
      </c>
      <c r="J437" s="44">
        <v>0</v>
      </c>
      <c r="K437" s="44">
        <v>1</v>
      </c>
      <c r="L437" s="44">
        <v>0</v>
      </c>
      <c r="M437" s="44">
        <v>0</v>
      </c>
      <c r="N437" s="44">
        <v>0</v>
      </c>
      <c r="O437" s="44">
        <v>0</v>
      </c>
      <c r="P437" s="44">
        <v>0</v>
      </c>
    </row>
    <row r="438" spans="1:16" s="38" customFormat="1" ht="15.75" customHeight="1" x14ac:dyDescent="0.25">
      <c r="A438" s="43" t="s">
        <v>515</v>
      </c>
      <c r="B438" s="44">
        <v>1</v>
      </c>
      <c r="C438" s="44">
        <v>1</v>
      </c>
      <c r="D438" s="44">
        <v>0</v>
      </c>
      <c r="E438" s="44">
        <v>1</v>
      </c>
      <c r="F438" s="44">
        <v>1</v>
      </c>
      <c r="G438" s="44">
        <v>0</v>
      </c>
      <c r="H438" s="44">
        <v>0</v>
      </c>
      <c r="I438" s="44">
        <v>0</v>
      </c>
      <c r="J438" s="44">
        <v>0</v>
      </c>
      <c r="K438" s="44">
        <v>0</v>
      </c>
      <c r="L438" s="44">
        <v>0</v>
      </c>
      <c r="M438" s="44">
        <v>1</v>
      </c>
      <c r="N438" s="44">
        <v>0</v>
      </c>
      <c r="O438" s="44">
        <v>0</v>
      </c>
      <c r="P438" s="44">
        <v>0</v>
      </c>
    </row>
    <row r="439" spans="1:16" s="38" customFormat="1" ht="15.75" customHeight="1" x14ac:dyDescent="0.25">
      <c r="A439" s="43" t="s">
        <v>516</v>
      </c>
      <c r="B439" s="44">
        <v>1</v>
      </c>
      <c r="C439" s="44">
        <v>1</v>
      </c>
      <c r="D439" s="44">
        <v>1</v>
      </c>
      <c r="E439" s="44">
        <v>0</v>
      </c>
      <c r="F439" s="44">
        <v>1</v>
      </c>
      <c r="G439" s="44">
        <v>0</v>
      </c>
      <c r="H439" s="44">
        <v>0</v>
      </c>
      <c r="I439" s="44">
        <v>0</v>
      </c>
      <c r="J439" s="44">
        <v>0</v>
      </c>
      <c r="K439" s="44">
        <v>0</v>
      </c>
      <c r="L439" s="44">
        <v>0</v>
      </c>
      <c r="M439" s="44">
        <v>1</v>
      </c>
      <c r="N439" s="44">
        <v>0</v>
      </c>
      <c r="O439" s="44">
        <v>0</v>
      </c>
      <c r="P439" s="44">
        <v>0</v>
      </c>
    </row>
    <row r="440" spans="1:16" s="38" customFormat="1" ht="15.75" customHeight="1" x14ac:dyDescent="0.25">
      <c r="A440" s="43" t="s">
        <v>517</v>
      </c>
      <c r="B440" s="44">
        <v>1</v>
      </c>
      <c r="C440" s="44">
        <v>1</v>
      </c>
      <c r="D440" s="44">
        <v>0</v>
      </c>
      <c r="E440" s="44">
        <v>1</v>
      </c>
      <c r="F440" s="44">
        <v>1</v>
      </c>
      <c r="G440" s="44">
        <v>0</v>
      </c>
      <c r="H440" s="44">
        <v>0</v>
      </c>
      <c r="I440" s="44">
        <v>0</v>
      </c>
      <c r="J440" s="44">
        <v>0</v>
      </c>
      <c r="K440" s="44">
        <v>0</v>
      </c>
      <c r="L440" s="44">
        <v>0</v>
      </c>
      <c r="M440" s="44">
        <v>1</v>
      </c>
      <c r="N440" s="44">
        <v>0</v>
      </c>
      <c r="O440" s="44">
        <v>0</v>
      </c>
      <c r="P440" s="44">
        <v>0</v>
      </c>
    </row>
    <row r="441" spans="1:16" s="38" customFormat="1" ht="15.75" customHeight="1" x14ac:dyDescent="0.25">
      <c r="A441" s="43" t="s">
        <v>518</v>
      </c>
      <c r="B441" s="44">
        <v>1</v>
      </c>
      <c r="C441" s="44">
        <v>1</v>
      </c>
      <c r="D441" s="44">
        <v>1</v>
      </c>
      <c r="E441" s="44">
        <v>0</v>
      </c>
      <c r="F441" s="44">
        <v>1</v>
      </c>
      <c r="G441" s="44">
        <v>0</v>
      </c>
      <c r="H441" s="44">
        <v>0</v>
      </c>
      <c r="I441" s="44">
        <v>0</v>
      </c>
      <c r="J441" s="44">
        <v>0</v>
      </c>
      <c r="K441" s="44">
        <v>0</v>
      </c>
      <c r="L441" s="44">
        <v>0</v>
      </c>
      <c r="M441" s="44">
        <v>1</v>
      </c>
      <c r="N441" s="44">
        <v>0</v>
      </c>
      <c r="O441" s="44">
        <v>0</v>
      </c>
      <c r="P441" s="44">
        <v>0</v>
      </c>
    </row>
    <row r="442" spans="1:16" s="38" customFormat="1" ht="15.75" customHeight="1" x14ac:dyDescent="0.25">
      <c r="A442" s="43" t="s">
        <v>519</v>
      </c>
      <c r="B442" s="44">
        <v>1</v>
      </c>
      <c r="C442" s="44">
        <v>1</v>
      </c>
      <c r="D442" s="44">
        <v>1</v>
      </c>
      <c r="E442" s="44">
        <v>0</v>
      </c>
      <c r="F442" s="44">
        <v>1</v>
      </c>
      <c r="G442" s="44">
        <v>0</v>
      </c>
      <c r="H442" s="44">
        <v>0</v>
      </c>
      <c r="I442" s="44">
        <v>0</v>
      </c>
      <c r="J442" s="44">
        <v>0</v>
      </c>
      <c r="K442" s="44">
        <v>0</v>
      </c>
      <c r="L442" s="44">
        <v>0</v>
      </c>
      <c r="M442" s="44">
        <v>1</v>
      </c>
      <c r="N442" s="44">
        <v>0</v>
      </c>
      <c r="O442" s="44">
        <v>0</v>
      </c>
      <c r="P442" s="44">
        <v>0</v>
      </c>
    </row>
    <row r="443" spans="1:16" s="38" customFormat="1" ht="15.75" customHeight="1" x14ac:dyDescent="0.25">
      <c r="A443" s="43" t="s">
        <v>520</v>
      </c>
      <c r="B443" s="44">
        <v>1</v>
      </c>
      <c r="C443" s="44">
        <v>1</v>
      </c>
      <c r="D443" s="44">
        <v>1</v>
      </c>
      <c r="E443" s="44">
        <v>0</v>
      </c>
      <c r="F443" s="44">
        <v>1</v>
      </c>
      <c r="G443" s="44">
        <v>0</v>
      </c>
      <c r="H443" s="44">
        <v>0</v>
      </c>
      <c r="I443" s="44">
        <v>0</v>
      </c>
      <c r="J443" s="44">
        <v>0</v>
      </c>
      <c r="K443" s="44">
        <v>0</v>
      </c>
      <c r="L443" s="44">
        <v>0</v>
      </c>
      <c r="M443" s="44">
        <v>1</v>
      </c>
      <c r="N443" s="44">
        <v>0</v>
      </c>
      <c r="O443" s="44">
        <v>0</v>
      </c>
      <c r="P443" s="44">
        <v>0</v>
      </c>
    </row>
    <row r="444" spans="1:16" s="38" customFormat="1" ht="15.75" customHeight="1" x14ac:dyDescent="0.25">
      <c r="A444" s="43" t="s">
        <v>521</v>
      </c>
      <c r="B444" s="44">
        <v>1</v>
      </c>
      <c r="C444" s="44">
        <v>1</v>
      </c>
      <c r="D444" s="44">
        <v>1</v>
      </c>
      <c r="E444" s="44">
        <v>0</v>
      </c>
      <c r="F444" s="44">
        <v>1</v>
      </c>
      <c r="G444" s="44">
        <v>0</v>
      </c>
      <c r="H444" s="44">
        <v>0</v>
      </c>
      <c r="I444" s="44">
        <v>0</v>
      </c>
      <c r="J444" s="44">
        <v>0</v>
      </c>
      <c r="K444" s="44">
        <v>0</v>
      </c>
      <c r="L444" s="44">
        <v>1</v>
      </c>
      <c r="M444" s="44">
        <v>0</v>
      </c>
      <c r="N444" s="44">
        <v>0</v>
      </c>
      <c r="O444" s="44">
        <v>0</v>
      </c>
      <c r="P444" s="44">
        <v>0</v>
      </c>
    </row>
    <row r="445" spans="1:16" s="38" customFormat="1" ht="15.75" customHeight="1" x14ac:dyDescent="0.25">
      <c r="A445" s="43" t="s">
        <v>522</v>
      </c>
      <c r="B445" s="44">
        <v>1</v>
      </c>
      <c r="C445" s="44">
        <v>1</v>
      </c>
      <c r="D445" s="44">
        <v>1</v>
      </c>
      <c r="E445" s="44">
        <v>0</v>
      </c>
      <c r="F445" s="44">
        <v>1</v>
      </c>
      <c r="G445" s="44">
        <v>0</v>
      </c>
      <c r="H445" s="44">
        <v>0</v>
      </c>
      <c r="I445" s="44">
        <v>0</v>
      </c>
      <c r="J445" s="44">
        <v>0</v>
      </c>
      <c r="K445" s="44">
        <v>0</v>
      </c>
      <c r="L445" s="44">
        <v>0</v>
      </c>
      <c r="M445" s="44">
        <v>0</v>
      </c>
      <c r="N445" s="44">
        <v>1</v>
      </c>
      <c r="O445" s="44">
        <v>0</v>
      </c>
      <c r="P445" s="44">
        <v>0</v>
      </c>
    </row>
    <row r="446" spans="1:16" s="38" customFormat="1" ht="15.75" customHeight="1" x14ac:dyDescent="0.25">
      <c r="A446" s="43" t="s">
        <v>523</v>
      </c>
      <c r="B446" s="44">
        <v>1</v>
      </c>
      <c r="C446" s="44">
        <v>1</v>
      </c>
      <c r="D446" s="44">
        <v>1</v>
      </c>
      <c r="E446" s="44">
        <v>0</v>
      </c>
      <c r="F446" s="44">
        <v>1</v>
      </c>
      <c r="G446" s="44">
        <v>0</v>
      </c>
      <c r="H446" s="44">
        <v>0</v>
      </c>
      <c r="I446" s="44">
        <v>0</v>
      </c>
      <c r="J446" s="44">
        <v>0</v>
      </c>
      <c r="K446" s="44">
        <v>0</v>
      </c>
      <c r="L446" s="44">
        <v>0</v>
      </c>
      <c r="M446" s="44">
        <v>0</v>
      </c>
      <c r="N446" s="44">
        <v>1</v>
      </c>
      <c r="O446" s="44">
        <v>0</v>
      </c>
      <c r="P446" s="44">
        <v>0</v>
      </c>
    </row>
    <row r="447" spans="1:16" s="38" customFormat="1" ht="15.75" customHeight="1" x14ac:dyDescent="0.25">
      <c r="A447" s="43" t="s">
        <v>524</v>
      </c>
      <c r="B447" s="44">
        <v>1</v>
      </c>
      <c r="C447" s="44">
        <v>1</v>
      </c>
      <c r="D447" s="44">
        <v>1</v>
      </c>
      <c r="E447" s="44">
        <v>0</v>
      </c>
      <c r="F447" s="44">
        <v>1</v>
      </c>
      <c r="G447" s="44">
        <v>0</v>
      </c>
      <c r="H447" s="44">
        <v>0</v>
      </c>
      <c r="I447" s="44">
        <v>0</v>
      </c>
      <c r="J447" s="44">
        <v>0</v>
      </c>
      <c r="K447" s="44">
        <v>0</v>
      </c>
      <c r="L447" s="44">
        <v>0</v>
      </c>
      <c r="M447" s="44">
        <v>0</v>
      </c>
      <c r="N447" s="44">
        <v>1</v>
      </c>
      <c r="O447" s="44">
        <v>0</v>
      </c>
      <c r="P447" s="44">
        <v>0</v>
      </c>
    </row>
    <row r="448" spans="1:16" s="38" customFormat="1" ht="15.75" customHeight="1" x14ac:dyDescent="0.25">
      <c r="A448" s="43" t="s">
        <v>525</v>
      </c>
      <c r="B448" s="44">
        <v>1</v>
      </c>
      <c r="C448" s="44">
        <v>1</v>
      </c>
      <c r="D448" s="44">
        <v>1</v>
      </c>
      <c r="E448" s="44">
        <v>0</v>
      </c>
      <c r="F448" s="44">
        <v>1</v>
      </c>
      <c r="G448" s="44">
        <v>0</v>
      </c>
      <c r="H448" s="44">
        <v>0</v>
      </c>
      <c r="I448" s="44">
        <v>0</v>
      </c>
      <c r="J448" s="44">
        <v>0</v>
      </c>
      <c r="K448" s="44">
        <v>1</v>
      </c>
      <c r="L448" s="44">
        <v>0</v>
      </c>
      <c r="M448" s="44">
        <v>0</v>
      </c>
      <c r="N448" s="44">
        <v>0</v>
      </c>
      <c r="O448" s="44">
        <v>0</v>
      </c>
      <c r="P448" s="44">
        <v>0</v>
      </c>
    </row>
    <row r="449" spans="1:16" ht="15.75" customHeight="1" x14ac:dyDescent="0.25">
      <c r="A449" s="7" t="s">
        <v>364</v>
      </c>
      <c r="B449" s="7">
        <f>SUM(B450:B469)</f>
        <v>43</v>
      </c>
      <c r="C449" s="7">
        <f t="shared" ref="C449:P449" si="35">SUM(C450:C469)</f>
        <v>35</v>
      </c>
      <c r="D449" s="7">
        <f t="shared" si="35"/>
        <v>34</v>
      </c>
      <c r="E449" s="7">
        <f t="shared" si="35"/>
        <v>1</v>
      </c>
      <c r="F449" s="7">
        <f t="shared" si="35"/>
        <v>35</v>
      </c>
      <c r="G449" s="7">
        <f t="shared" si="35"/>
        <v>0</v>
      </c>
      <c r="H449" s="7">
        <f t="shared" si="35"/>
        <v>0</v>
      </c>
      <c r="I449" s="7">
        <f t="shared" si="35"/>
        <v>0</v>
      </c>
      <c r="J449" s="7">
        <f t="shared" si="35"/>
        <v>2</v>
      </c>
      <c r="K449" s="7">
        <f t="shared" si="35"/>
        <v>5</v>
      </c>
      <c r="L449" s="7">
        <f t="shared" si="35"/>
        <v>5</v>
      </c>
      <c r="M449" s="7">
        <f t="shared" si="35"/>
        <v>9</v>
      </c>
      <c r="N449" s="7">
        <f t="shared" si="35"/>
        <v>14</v>
      </c>
      <c r="O449" s="7">
        <f t="shared" si="35"/>
        <v>0</v>
      </c>
      <c r="P449" s="7">
        <f t="shared" si="35"/>
        <v>2</v>
      </c>
    </row>
    <row r="450" spans="1:16" ht="15.75" customHeight="1" x14ac:dyDescent="0.25">
      <c r="A450" s="8" t="s">
        <v>365</v>
      </c>
      <c r="B450" s="53">
        <v>3</v>
      </c>
      <c r="C450" s="53">
        <v>2</v>
      </c>
      <c r="D450" s="53">
        <v>2</v>
      </c>
      <c r="E450" s="53">
        <v>0</v>
      </c>
      <c r="F450" s="53">
        <v>2</v>
      </c>
      <c r="G450" s="53">
        <v>0</v>
      </c>
      <c r="H450" s="53">
        <v>0</v>
      </c>
      <c r="I450" s="53">
        <v>0</v>
      </c>
      <c r="J450" s="53">
        <v>0</v>
      </c>
      <c r="K450" s="53">
        <v>0</v>
      </c>
      <c r="L450" s="53">
        <v>0</v>
      </c>
      <c r="M450" s="53">
        <v>2</v>
      </c>
      <c r="N450" s="53">
        <v>0</v>
      </c>
      <c r="O450" s="53">
        <v>0</v>
      </c>
      <c r="P450" s="53">
        <v>0</v>
      </c>
    </row>
    <row r="451" spans="1:16" ht="15.75" customHeight="1" x14ac:dyDescent="0.25">
      <c r="A451" s="8" t="s">
        <v>366</v>
      </c>
      <c r="B451" s="53">
        <v>4</v>
      </c>
      <c r="C451" s="53">
        <v>3</v>
      </c>
      <c r="D451" s="53">
        <v>3</v>
      </c>
      <c r="E451" s="53">
        <v>0</v>
      </c>
      <c r="F451" s="53">
        <v>3</v>
      </c>
      <c r="G451" s="53">
        <v>0</v>
      </c>
      <c r="H451" s="53">
        <v>0</v>
      </c>
      <c r="I451" s="53">
        <v>0</v>
      </c>
      <c r="J451" s="53">
        <v>0</v>
      </c>
      <c r="K451" s="53">
        <v>1</v>
      </c>
      <c r="L451" s="53">
        <v>0</v>
      </c>
      <c r="M451" s="53">
        <v>0</v>
      </c>
      <c r="N451" s="53">
        <v>2</v>
      </c>
      <c r="O451" s="53">
        <v>0</v>
      </c>
      <c r="P451" s="53">
        <v>0</v>
      </c>
    </row>
    <row r="452" spans="1:16" ht="15.75" customHeight="1" x14ac:dyDescent="0.25">
      <c r="A452" s="8" t="s">
        <v>367</v>
      </c>
      <c r="B452" s="53">
        <v>1</v>
      </c>
      <c r="C452" s="53">
        <v>1</v>
      </c>
      <c r="D452" s="53">
        <v>1</v>
      </c>
      <c r="E452" s="53">
        <v>0</v>
      </c>
      <c r="F452" s="53">
        <v>1</v>
      </c>
      <c r="G452" s="53">
        <v>0</v>
      </c>
      <c r="H452" s="53">
        <v>0</v>
      </c>
      <c r="I452" s="53">
        <v>0</v>
      </c>
      <c r="J452" s="53">
        <v>0</v>
      </c>
      <c r="K452" s="53">
        <v>0</v>
      </c>
      <c r="L452" s="53">
        <v>0</v>
      </c>
      <c r="M452" s="53">
        <v>0</v>
      </c>
      <c r="N452" s="53">
        <v>1</v>
      </c>
      <c r="O452" s="53">
        <v>0</v>
      </c>
      <c r="P452" s="53">
        <v>0</v>
      </c>
    </row>
    <row r="453" spans="1:16" ht="15.75" customHeight="1" x14ac:dyDescent="0.25">
      <c r="A453" s="8" t="s">
        <v>368</v>
      </c>
      <c r="B453" s="53">
        <v>1</v>
      </c>
      <c r="C453" s="53">
        <v>1</v>
      </c>
      <c r="D453" s="53">
        <v>1</v>
      </c>
      <c r="E453" s="53">
        <v>0</v>
      </c>
      <c r="F453" s="53">
        <v>1</v>
      </c>
      <c r="G453" s="53">
        <v>0</v>
      </c>
      <c r="H453" s="53">
        <v>0</v>
      </c>
      <c r="I453" s="53">
        <v>0</v>
      </c>
      <c r="J453" s="53">
        <v>0</v>
      </c>
      <c r="K453" s="53">
        <v>0</v>
      </c>
      <c r="L453" s="53">
        <v>0</v>
      </c>
      <c r="M453" s="53">
        <v>0</v>
      </c>
      <c r="N453" s="53">
        <v>1</v>
      </c>
      <c r="O453" s="53">
        <v>0</v>
      </c>
      <c r="P453" s="53">
        <v>0</v>
      </c>
    </row>
    <row r="454" spans="1:16" ht="15.75" customHeight="1" x14ac:dyDescent="0.25">
      <c r="A454" s="8" t="s">
        <v>369</v>
      </c>
      <c r="B454" s="53">
        <v>1</v>
      </c>
      <c r="C454" s="53">
        <v>1</v>
      </c>
      <c r="D454" s="53">
        <v>1</v>
      </c>
      <c r="E454" s="53">
        <v>0</v>
      </c>
      <c r="F454" s="53">
        <v>1</v>
      </c>
      <c r="G454" s="53">
        <v>0</v>
      </c>
      <c r="H454" s="53">
        <v>0</v>
      </c>
      <c r="I454" s="53">
        <v>0</v>
      </c>
      <c r="J454" s="53">
        <v>0</v>
      </c>
      <c r="K454" s="53">
        <v>0</v>
      </c>
      <c r="L454" s="53">
        <v>0</v>
      </c>
      <c r="M454" s="53">
        <v>0</v>
      </c>
      <c r="N454" s="53">
        <v>1</v>
      </c>
      <c r="O454" s="53">
        <v>0</v>
      </c>
      <c r="P454" s="53">
        <v>0</v>
      </c>
    </row>
    <row r="455" spans="1:16" ht="15.75" customHeight="1" x14ac:dyDescent="0.25">
      <c r="A455" s="8" t="s">
        <v>370</v>
      </c>
      <c r="B455" s="53">
        <v>1</v>
      </c>
      <c r="C455" s="53">
        <v>1</v>
      </c>
      <c r="D455" s="53">
        <v>1</v>
      </c>
      <c r="E455" s="53">
        <v>0</v>
      </c>
      <c r="F455" s="53">
        <v>1</v>
      </c>
      <c r="G455" s="53">
        <v>0</v>
      </c>
      <c r="H455" s="53">
        <v>0</v>
      </c>
      <c r="I455" s="53">
        <v>0</v>
      </c>
      <c r="J455" s="53">
        <v>0</v>
      </c>
      <c r="K455" s="53">
        <v>0</v>
      </c>
      <c r="L455" s="53">
        <v>0</v>
      </c>
      <c r="M455" s="53">
        <v>0</v>
      </c>
      <c r="N455" s="53">
        <v>1</v>
      </c>
      <c r="O455" s="53">
        <v>0</v>
      </c>
      <c r="P455" s="53">
        <v>0</v>
      </c>
    </row>
    <row r="456" spans="1:16" ht="15.75" customHeight="1" x14ac:dyDescent="0.25">
      <c r="A456" s="8" t="s">
        <v>371</v>
      </c>
      <c r="B456" s="53">
        <v>1</v>
      </c>
      <c r="C456" s="53">
        <v>1</v>
      </c>
      <c r="D456" s="53">
        <v>1</v>
      </c>
      <c r="E456" s="53">
        <v>0</v>
      </c>
      <c r="F456" s="53">
        <v>1</v>
      </c>
      <c r="G456" s="53">
        <v>0</v>
      </c>
      <c r="H456" s="53">
        <v>0</v>
      </c>
      <c r="I456" s="53">
        <v>0</v>
      </c>
      <c r="J456" s="53">
        <v>0</v>
      </c>
      <c r="K456" s="53">
        <v>0</v>
      </c>
      <c r="L456" s="53">
        <v>0</v>
      </c>
      <c r="M456" s="53">
        <v>0</v>
      </c>
      <c r="N456" s="53">
        <v>1</v>
      </c>
      <c r="O456" s="53">
        <v>0</v>
      </c>
      <c r="P456" s="53">
        <v>0</v>
      </c>
    </row>
    <row r="457" spans="1:16" ht="15.75" customHeight="1" x14ac:dyDescent="0.25">
      <c r="A457" s="8" t="s">
        <v>372</v>
      </c>
      <c r="B457" s="53">
        <v>1</v>
      </c>
      <c r="C457" s="53">
        <v>1</v>
      </c>
      <c r="D457" s="53">
        <v>1</v>
      </c>
      <c r="E457" s="53">
        <v>0</v>
      </c>
      <c r="F457" s="53">
        <v>1</v>
      </c>
      <c r="G457" s="53">
        <v>0</v>
      </c>
      <c r="H457" s="53">
        <v>0</v>
      </c>
      <c r="I457" s="53">
        <v>0</v>
      </c>
      <c r="J457" s="53">
        <v>0</v>
      </c>
      <c r="K457" s="53">
        <v>0</v>
      </c>
      <c r="L457" s="53">
        <v>0</v>
      </c>
      <c r="M457" s="53">
        <v>0</v>
      </c>
      <c r="N457" s="53">
        <v>1</v>
      </c>
      <c r="O457" s="53">
        <v>0</v>
      </c>
      <c r="P457" s="53">
        <v>1</v>
      </c>
    </row>
    <row r="458" spans="1:16" ht="15.75" customHeight="1" x14ac:dyDescent="0.25">
      <c r="A458" s="8" t="s">
        <v>373</v>
      </c>
      <c r="B458" s="53">
        <v>12</v>
      </c>
      <c r="C458" s="53">
        <v>9</v>
      </c>
      <c r="D458" s="53">
        <v>9</v>
      </c>
      <c r="E458" s="53">
        <v>0</v>
      </c>
      <c r="F458" s="53">
        <v>9</v>
      </c>
      <c r="G458" s="53">
        <v>0</v>
      </c>
      <c r="H458" s="53">
        <v>0</v>
      </c>
      <c r="I458" s="53">
        <v>0</v>
      </c>
      <c r="J458" s="53">
        <v>1</v>
      </c>
      <c r="K458" s="53">
        <v>2</v>
      </c>
      <c r="L458" s="53">
        <v>3</v>
      </c>
      <c r="M458" s="53">
        <v>1</v>
      </c>
      <c r="N458" s="53">
        <v>2</v>
      </c>
      <c r="O458" s="53">
        <v>0</v>
      </c>
      <c r="P458" s="53">
        <v>1</v>
      </c>
    </row>
    <row r="459" spans="1:16" ht="15.75" customHeight="1" x14ac:dyDescent="0.25">
      <c r="A459" s="8" t="s">
        <v>374</v>
      </c>
      <c r="B459" s="53">
        <v>1</v>
      </c>
      <c r="C459" s="53">
        <v>1</v>
      </c>
      <c r="D459" s="53">
        <v>0</v>
      </c>
      <c r="E459" s="53">
        <v>1</v>
      </c>
      <c r="F459" s="53">
        <v>1</v>
      </c>
      <c r="G459" s="53">
        <v>0</v>
      </c>
      <c r="H459" s="53">
        <v>0</v>
      </c>
      <c r="I459" s="53">
        <v>0</v>
      </c>
      <c r="J459" s="53">
        <v>0</v>
      </c>
      <c r="K459" s="53">
        <v>0</v>
      </c>
      <c r="L459" s="53">
        <v>0</v>
      </c>
      <c r="M459" s="53">
        <v>1</v>
      </c>
      <c r="N459" s="53">
        <v>0</v>
      </c>
      <c r="O459" s="53">
        <v>0</v>
      </c>
      <c r="P459" s="53">
        <v>0</v>
      </c>
    </row>
    <row r="460" spans="1:16" ht="15.75" customHeight="1" x14ac:dyDescent="0.25">
      <c r="A460" s="8" t="s">
        <v>375</v>
      </c>
      <c r="B460" s="53">
        <v>1</v>
      </c>
      <c r="C460" s="53">
        <v>1</v>
      </c>
      <c r="D460" s="53">
        <v>1</v>
      </c>
      <c r="E460" s="53">
        <v>0</v>
      </c>
      <c r="F460" s="53">
        <v>1</v>
      </c>
      <c r="G460" s="53">
        <v>0</v>
      </c>
      <c r="H460" s="53">
        <v>0</v>
      </c>
      <c r="I460" s="53">
        <v>0</v>
      </c>
      <c r="J460" s="53">
        <v>0</v>
      </c>
      <c r="K460" s="53">
        <v>0</v>
      </c>
      <c r="L460" s="53">
        <v>0</v>
      </c>
      <c r="M460" s="53">
        <v>0</v>
      </c>
      <c r="N460" s="53">
        <v>1</v>
      </c>
      <c r="O460" s="53">
        <v>0</v>
      </c>
      <c r="P460" s="53">
        <v>0</v>
      </c>
    </row>
    <row r="461" spans="1:16" ht="15.75" customHeight="1" x14ac:dyDescent="0.25">
      <c r="A461" s="8" t="s">
        <v>376</v>
      </c>
      <c r="B461" s="53">
        <v>1</v>
      </c>
      <c r="C461" s="53">
        <v>1</v>
      </c>
      <c r="D461" s="53">
        <v>1</v>
      </c>
      <c r="E461" s="53">
        <v>0</v>
      </c>
      <c r="F461" s="53">
        <v>1</v>
      </c>
      <c r="G461" s="53">
        <v>0</v>
      </c>
      <c r="H461" s="53">
        <v>0</v>
      </c>
      <c r="I461" s="53">
        <v>0</v>
      </c>
      <c r="J461" s="53">
        <v>0</v>
      </c>
      <c r="K461" s="53">
        <v>0</v>
      </c>
      <c r="L461" s="53">
        <v>0</v>
      </c>
      <c r="M461" s="53">
        <v>0</v>
      </c>
      <c r="N461" s="53">
        <v>1</v>
      </c>
      <c r="O461" s="53">
        <v>0</v>
      </c>
      <c r="P461" s="53">
        <v>0</v>
      </c>
    </row>
    <row r="462" spans="1:16" ht="15.75" customHeight="1" x14ac:dyDescent="0.25">
      <c r="A462" s="8" t="s">
        <v>377</v>
      </c>
      <c r="B462" s="53">
        <v>4</v>
      </c>
      <c r="C462" s="53">
        <v>3</v>
      </c>
      <c r="D462" s="53">
        <v>3</v>
      </c>
      <c r="E462" s="53">
        <v>0</v>
      </c>
      <c r="F462" s="53">
        <v>3</v>
      </c>
      <c r="G462" s="53">
        <v>0</v>
      </c>
      <c r="H462" s="53">
        <v>0</v>
      </c>
      <c r="I462" s="53">
        <v>0</v>
      </c>
      <c r="J462" s="53">
        <v>0</v>
      </c>
      <c r="K462" s="53">
        <v>0</v>
      </c>
      <c r="L462" s="53">
        <v>2</v>
      </c>
      <c r="M462" s="53">
        <v>1</v>
      </c>
      <c r="N462" s="53">
        <v>0</v>
      </c>
      <c r="O462" s="53">
        <v>0</v>
      </c>
      <c r="P462" s="53">
        <v>0</v>
      </c>
    </row>
    <row r="463" spans="1:16" ht="15.75" customHeight="1" x14ac:dyDescent="0.25">
      <c r="A463" s="8" t="s">
        <v>378</v>
      </c>
      <c r="B463" s="53">
        <v>1</v>
      </c>
      <c r="C463" s="53">
        <v>1</v>
      </c>
      <c r="D463" s="53">
        <v>1</v>
      </c>
      <c r="E463" s="53">
        <v>0</v>
      </c>
      <c r="F463" s="53">
        <v>1</v>
      </c>
      <c r="G463" s="53">
        <v>0</v>
      </c>
      <c r="H463" s="53">
        <v>0</v>
      </c>
      <c r="I463" s="53">
        <v>0</v>
      </c>
      <c r="J463" s="53">
        <v>0</v>
      </c>
      <c r="K463" s="53">
        <v>0</v>
      </c>
      <c r="L463" s="53">
        <v>0</v>
      </c>
      <c r="M463" s="53">
        <v>1</v>
      </c>
      <c r="N463" s="53">
        <v>0</v>
      </c>
      <c r="O463" s="53">
        <v>0</v>
      </c>
      <c r="P463" s="53">
        <v>0</v>
      </c>
    </row>
    <row r="464" spans="1:16" ht="15.75" customHeight="1" x14ac:dyDescent="0.25">
      <c r="A464" s="8" t="s">
        <v>379</v>
      </c>
      <c r="B464" s="53">
        <v>2</v>
      </c>
      <c r="C464" s="53">
        <v>1</v>
      </c>
      <c r="D464" s="53">
        <v>1</v>
      </c>
      <c r="E464" s="53">
        <v>0</v>
      </c>
      <c r="F464" s="53">
        <v>1</v>
      </c>
      <c r="G464" s="53">
        <v>0</v>
      </c>
      <c r="H464" s="53">
        <v>0</v>
      </c>
      <c r="I464" s="53">
        <v>0</v>
      </c>
      <c r="J464" s="53">
        <v>0</v>
      </c>
      <c r="K464" s="53">
        <v>0</v>
      </c>
      <c r="L464" s="53">
        <v>0</v>
      </c>
      <c r="M464" s="53">
        <v>0</v>
      </c>
      <c r="N464" s="53">
        <v>1</v>
      </c>
      <c r="O464" s="53">
        <v>0</v>
      </c>
      <c r="P464" s="53">
        <v>0</v>
      </c>
    </row>
    <row r="465" spans="1:16" ht="15.75" customHeight="1" x14ac:dyDescent="0.25">
      <c r="A465" s="8" t="s">
        <v>380</v>
      </c>
      <c r="B465" s="53">
        <v>2</v>
      </c>
      <c r="C465" s="53">
        <v>2</v>
      </c>
      <c r="D465" s="53">
        <v>2</v>
      </c>
      <c r="E465" s="53">
        <v>0</v>
      </c>
      <c r="F465" s="53">
        <v>2</v>
      </c>
      <c r="G465" s="53">
        <v>0</v>
      </c>
      <c r="H465" s="53">
        <v>0</v>
      </c>
      <c r="I465" s="53">
        <v>0</v>
      </c>
      <c r="J465" s="53">
        <v>0</v>
      </c>
      <c r="K465" s="53">
        <v>1</v>
      </c>
      <c r="L465" s="53">
        <v>0</v>
      </c>
      <c r="M465" s="53">
        <v>1</v>
      </c>
      <c r="N465" s="53">
        <v>0</v>
      </c>
      <c r="O465" s="53">
        <v>0</v>
      </c>
      <c r="P465" s="53">
        <v>0</v>
      </c>
    </row>
    <row r="466" spans="1:16" ht="15.75" customHeight="1" x14ac:dyDescent="0.25">
      <c r="A466" s="8" t="s">
        <v>381</v>
      </c>
      <c r="B466" s="53">
        <v>3</v>
      </c>
      <c r="C466" s="53">
        <v>2</v>
      </c>
      <c r="D466" s="53">
        <v>2</v>
      </c>
      <c r="E466" s="53">
        <v>0</v>
      </c>
      <c r="F466" s="53">
        <v>2</v>
      </c>
      <c r="G466" s="53">
        <v>0</v>
      </c>
      <c r="H466" s="53">
        <v>0</v>
      </c>
      <c r="I466" s="53">
        <v>0</v>
      </c>
      <c r="J466" s="53">
        <v>0</v>
      </c>
      <c r="K466" s="53">
        <v>0</v>
      </c>
      <c r="L466" s="53">
        <v>0</v>
      </c>
      <c r="M466" s="53">
        <v>2</v>
      </c>
      <c r="N466" s="53">
        <v>0</v>
      </c>
      <c r="O466" s="53">
        <v>0</v>
      </c>
      <c r="P466" s="53">
        <v>0</v>
      </c>
    </row>
    <row r="467" spans="1:16" ht="15.75" customHeight="1" x14ac:dyDescent="0.25">
      <c r="A467" s="8" t="s">
        <v>382</v>
      </c>
      <c r="B467" s="53">
        <v>1</v>
      </c>
      <c r="C467" s="53">
        <v>1</v>
      </c>
      <c r="D467" s="53">
        <v>1</v>
      </c>
      <c r="E467" s="53">
        <v>0</v>
      </c>
      <c r="F467" s="53">
        <v>1</v>
      </c>
      <c r="G467" s="53">
        <v>0</v>
      </c>
      <c r="H467" s="53">
        <v>0</v>
      </c>
      <c r="I467" s="53">
        <v>0</v>
      </c>
      <c r="J467" s="53">
        <v>1</v>
      </c>
      <c r="K467" s="53">
        <v>0</v>
      </c>
      <c r="L467" s="53">
        <v>0</v>
      </c>
      <c r="M467" s="53">
        <v>0</v>
      </c>
      <c r="N467" s="53">
        <v>0</v>
      </c>
      <c r="O467" s="53">
        <v>0</v>
      </c>
      <c r="P467" s="53">
        <v>0</v>
      </c>
    </row>
    <row r="468" spans="1:16" ht="15.75" customHeight="1" x14ac:dyDescent="0.25">
      <c r="A468" s="8" t="s">
        <v>383</v>
      </c>
      <c r="B468" s="53">
        <v>1</v>
      </c>
      <c r="C468" s="53">
        <v>1</v>
      </c>
      <c r="D468" s="53">
        <v>1</v>
      </c>
      <c r="E468" s="53">
        <v>0</v>
      </c>
      <c r="F468" s="53">
        <v>1</v>
      </c>
      <c r="G468" s="53">
        <v>0</v>
      </c>
      <c r="H468" s="53">
        <v>0</v>
      </c>
      <c r="I468" s="53">
        <v>0</v>
      </c>
      <c r="J468" s="53">
        <v>0</v>
      </c>
      <c r="K468" s="53">
        <v>1</v>
      </c>
      <c r="L468" s="53">
        <v>0</v>
      </c>
      <c r="M468" s="53">
        <v>0</v>
      </c>
      <c r="N468" s="53">
        <v>0</v>
      </c>
      <c r="O468" s="53">
        <v>0</v>
      </c>
      <c r="P468" s="53">
        <v>0</v>
      </c>
    </row>
    <row r="469" spans="1:16" ht="15.75" customHeight="1" x14ac:dyDescent="0.25">
      <c r="A469" s="8" t="s">
        <v>384</v>
      </c>
      <c r="B469" s="53">
        <v>1</v>
      </c>
      <c r="C469" s="53">
        <v>1</v>
      </c>
      <c r="D469" s="53">
        <v>1</v>
      </c>
      <c r="E469" s="53">
        <v>0</v>
      </c>
      <c r="F469" s="53">
        <v>1</v>
      </c>
      <c r="G469" s="53">
        <v>0</v>
      </c>
      <c r="H469" s="53">
        <v>0</v>
      </c>
      <c r="I469" s="53">
        <v>0</v>
      </c>
      <c r="J469" s="53">
        <v>0</v>
      </c>
      <c r="K469" s="53">
        <v>0</v>
      </c>
      <c r="L469" s="53">
        <v>0</v>
      </c>
      <c r="M469" s="53">
        <v>0</v>
      </c>
      <c r="N469" s="53">
        <v>1</v>
      </c>
      <c r="O469" s="53">
        <v>0</v>
      </c>
      <c r="P469" s="53">
        <v>0</v>
      </c>
    </row>
    <row r="470" spans="1:16" ht="15.75" customHeight="1" x14ac:dyDescent="0.25">
      <c r="A470" s="7" t="s">
        <v>385</v>
      </c>
      <c r="B470" s="7">
        <f>SUM(B471:B492)</f>
        <v>65</v>
      </c>
      <c r="C470" s="7">
        <f t="shared" ref="C470:P470" si="36">SUM(C471:C492)</f>
        <v>57</v>
      </c>
      <c r="D470" s="7">
        <f t="shared" si="36"/>
        <v>54</v>
      </c>
      <c r="E470" s="7">
        <f t="shared" si="36"/>
        <v>3</v>
      </c>
      <c r="F470" s="7">
        <f t="shared" si="36"/>
        <v>57</v>
      </c>
      <c r="G470" s="7">
        <f t="shared" si="36"/>
        <v>0</v>
      </c>
      <c r="H470" s="7">
        <f t="shared" si="36"/>
        <v>0</v>
      </c>
      <c r="I470" s="7">
        <f t="shared" si="36"/>
        <v>0</v>
      </c>
      <c r="J470" s="7">
        <f t="shared" si="36"/>
        <v>4</v>
      </c>
      <c r="K470" s="7">
        <f t="shared" si="36"/>
        <v>14</v>
      </c>
      <c r="L470" s="7">
        <f t="shared" si="36"/>
        <v>12</v>
      </c>
      <c r="M470" s="7">
        <f t="shared" si="36"/>
        <v>10</v>
      </c>
      <c r="N470" s="7">
        <f t="shared" si="36"/>
        <v>14</v>
      </c>
      <c r="O470" s="7">
        <f t="shared" si="36"/>
        <v>3</v>
      </c>
      <c r="P470" s="7">
        <f t="shared" si="36"/>
        <v>0</v>
      </c>
    </row>
    <row r="471" spans="1:16" ht="15.75" customHeight="1" x14ac:dyDescent="0.25">
      <c r="A471" s="8" t="s">
        <v>386</v>
      </c>
      <c r="B471" s="53">
        <v>1</v>
      </c>
      <c r="C471" s="53">
        <v>1</v>
      </c>
      <c r="D471" s="53">
        <v>1</v>
      </c>
      <c r="E471" s="53">
        <v>0</v>
      </c>
      <c r="F471" s="53">
        <v>1</v>
      </c>
      <c r="G471" s="53">
        <v>0</v>
      </c>
      <c r="H471" s="53">
        <v>0</v>
      </c>
      <c r="I471" s="53">
        <v>0</v>
      </c>
      <c r="J471" s="53">
        <v>0</v>
      </c>
      <c r="K471" s="53">
        <v>1</v>
      </c>
      <c r="L471" s="53">
        <v>0</v>
      </c>
      <c r="M471" s="53">
        <v>0</v>
      </c>
      <c r="N471" s="53">
        <v>0</v>
      </c>
      <c r="O471" s="53">
        <v>0</v>
      </c>
      <c r="P471" s="53">
        <v>0</v>
      </c>
    </row>
    <row r="472" spans="1:16" ht="15.75" customHeight="1" x14ac:dyDescent="0.25">
      <c r="A472" s="8" t="s">
        <v>387</v>
      </c>
      <c r="B472" s="53">
        <v>6</v>
      </c>
      <c r="C472" s="53">
        <v>6</v>
      </c>
      <c r="D472" s="53">
        <v>6</v>
      </c>
      <c r="E472" s="53">
        <v>0</v>
      </c>
      <c r="F472" s="53">
        <v>6</v>
      </c>
      <c r="G472" s="53">
        <v>0</v>
      </c>
      <c r="H472" s="53">
        <v>0</v>
      </c>
      <c r="I472" s="53">
        <v>0</v>
      </c>
      <c r="J472" s="53">
        <v>0</v>
      </c>
      <c r="K472" s="53">
        <v>1</v>
      </c>
      <c r="L472" s="53">
        <v>3</v>
      </c>
      <c r="M472" s="53">
        <v>2</v>
      </c>
      <c r="N472" s="53">
        <v>0</v>
      </c>
      <c r="O472" s="53">
        <v>0</v>
      </c>
      <c r="P472" s="53">
        <v>0</v>
      </c>
    </row>
    <row r="473" spans="1:16" ht="15.75" customHeight="1" x14ac:dyDescent="0.25">
      <c r="A473" s="8" t="s">
        <v>388</v>
      </c>
      <c r="B473" s="53">
        <v>1</v>
      </c>
      <c r="C473" s="53">
        <v>1</v>
      </c>
      <c r="D473" s="53">
        <v>1</v>
      </c>
      <c r="E473" s="53">
        <v>0</v>
      </c>
      <c r="F473" s="53">
        <v>1</v>
      </c>
      <c r="G473" s="53">
        <v>0</v>
      </c>
      <c r="H473" s="53">
        <v>0</v>
      </c>
      <c r="I473" s="53">
        <v>0</v>
      </c>
      <c r="J473" s="53">
        <v>0</v>
      </c>
      <c r="K473" s="53">
        <v>0</v>
      </c>
      <c r="L473" s="53">
        <v>0</v>
      </c>
      <c r="M473" s="53">
        <v>1</v>
      </c>
      <c r="N473" s="53">
        <v>0</v>
      </c>
      <c r="O473" s="53">
        <v>0</v>
      </c>
      <c r="P473" s="53">
        <v>0</v>
      </c>
    </row>
    <row r="474" spans="1:16" ht="15.75" customHeight="1" x14ac:dyDescent="0.25">
      <c r="A474" s="8" t="s">
        <v>389</v>
      </c>
      <c r="B474" s="53">
        <v>5</v>
      </c>
      <c r="C474" s="53">
        <v>4</v>
      </c>
      <c r="D474" s="53">
        <v>4</v>
      </c>
      <c r="E474" s="53">
        <v>0</v>
      </c>
      <c r="F474" s="53">
        <v>4</v>
      </c>
      <c r="G474" s="53">
        <v>0</v>
      </c>
      <c r="H474" s="53">
        <v>0</v>
      </c>
      <c r="I474" s="53">
        <v>0</v>
      </c>
      <c r="J474" s="53">
        <v>0</v>
      </c>
      <c r="K474" s="53">
        <v>1</v>
      </c>
      <c r="L474" s="53">
        <v>1</v>
      </c>
      <c r="M474" s="53">
        <v>0</v>
      </c>
      <c r="N474" s="53">
        <v>1</v>
      </c>
      <c r="O474" s="53">
        <v>1</v>
      </c>
      <c r="P474" s="53">
        <v>0</v>
      </c>
    </row>
    <row r="475" spans="1:16" ht="15.75" customHeight="1" x14ac:dyDescent="0.25">
      <c r="A475" s="8" t="s">
        <v>390</v>
      </c>
      <c r="B475" s="53">
        <v>1</v>
      </c>
      <c r="C475" s="53">
        <v>1</v>
      </c>
      <c r="D475" s="53">
        <v>1</v>
      </c>
      <c r="E475" s="53">
        <v>0</v>
      </c>
      <c r="F475" s="53">
        <v>1</v>
      </c>
      <c r="G475" s="53">
        <v>0</v>
      </c>
      <c r="H475" s="53">
        <v>0</v>
      </c>
      <c r="I475" s="53">
        <v>0</v>
      </c>
      <c r="J475" s="53">
        <v>0</v>
      </c>
      <c r="K475" s="53">
        <v>1</v>
      </c>
      <c r="L475" s="53">
        <v>0</v>
      </c>
      <c r="M475" s="53">
        <v>0</v>
      </c>
      <c r="N475" s="53">
        <v>0</v>
      </c>
      <c r="O475" s="53">
        <v>0</v>
      </c>
      <c r="P475" s="53">
        <v>0</v>
      </c>
    </row>
    <row r="476" spans="1:16" ht="15.75" customHeight="1" x14ac:dyDescent="0.25">
      <c r="A476" s="8" t="s">
        <v>391</v>
      </c>
      <c r="B476" s="53">
        <v>1</v>
      </c>
      <c r="C476" s="53">
        <v>1</v>
      </c>
      <c r="D476" s="53">
        <v>0</v>
      </c>
      <c r="E476" s="53">
        <v>1</v>
      </c>
      <c r="F476" s="53">
        <v>1</v>
      </c>
      <c r="G476" s="53">
        <v>0</v>
      </c>
      <c r="H476" s="53">
        <v>0</v>
      </c>
      <c r="I476" s="53">
        <v>0</v>
      </c>
      <c r="J476" s="53">
        <v>0</v>
      </c>
      <c r="K476" s="53">
        <v>1</v>
      </c>
      <c r="L476" s="53">
        <v>0</v>
      </c>
      <c r="M476" s="53">
        <v>0</v>
      </c>
      <c r="N476" s="53">
        <v>0</v>
      </c>
      <c r="O476" s="53">
        <v>0</v>
      </c>
      <c r="P476" s="53">
        <v>0</v>
      </c>
    </row>
    <row r="477" spans="1:16" ht="15.75" customHeight="1" x14ac:dyDescent="0.25">
      <c r="A477" s="8" t="s">
        <v>392</v>
      </c>
      <c r="B477" s="53">
        <v>2</v>
      </c>
      <c r="C477" s="53">
        <v>2</v>
      </c>
      <c r="D477" s="53">
        <v>2</v>
      </c>
      <c r="E477" s="53">
        <v>0</v>
      </c>
      <c r="F477" s="53">
        <v>2</v>
      </c>
      <c r="G477" s="53">
        <v>0</v>
      </c>
      <c r="H477" s="53">
        <v>0</v>
      </c>
      <c r="I477" s="53">
        <v>0</v>
      </c>
      <c r="J477" s="53">
        <v>0</v>
      </c>
      <c r="K477" s="53">
        <v>1</v>
      </c>
      <c r="L477" s="53">
        <v>0</v>
      </c>
      <c r="M477" s="53">
        <v>0</v>
      </c>
      <c r="N477" s="53">
        <v>0</v>
      </c>
      <c r="O477" s="53">
        <v>1</v>
      </c>
      <c r="P477" s="53">
        <v>0</v>
      </c>
    </row>
    <row r="478" spans="1:16" ht="15.75" customHeight="1" x14ac:dyDescent="0.25">
      <c r="A478" s="8" t="s">
        <v>393</v>
      </c>
      <c r="B478" s="53">
        <v>2</v>
      </c>
      <c r="C478" s="53">
        <v>2</v>
      </c>
      <c r="D478" s="53">
        <v>2</v>
      </c>
      <c r="E478" s="53">
        <v>0</v>
      </c>
      <c r="F478" s="53">
        <v>2</v>
      </c>
      <c r="G478" s="53">
        <v>0</v>
      </c>
      <c r="H478" s="53">
        <v>0</v>
      </c>
      <c r="I478" s="53">
        <v>0</v>
      </c>
      <c r="J478" s="53">
        <v>1</v>
      </c>
      <c r="K478" s="53">
        <v>0</v>
      </c>
      <c r="L478" s="53">
        <v>0</v>
      </c>
      <c r="M478" s="53">
        <v>0</v>
      </c>
      <c r="N478" s="53">
        <v>0</v>
      </c>
      <c r="O478" s="53">
        <v>1</v>
      </c>
      <c r="P478" s="53">
        <v>0</v>
      </c>
    </row>
    <row r="479" spans="1:16" ht="15.75" customHeight="1" x14ac:dyDescent="0.25">
      <c r="A479" s="8" t="s">
        <v>394</v>
      </c>
      <c r="B479" s="53">
        <v>3</v>
      </c>
      <c r="C479" s="53">
        <v>2</v>
      </c>
      <c r="D479" s="53">
        <v>2</v>
      </c>
      <c r="E479" s="53">
        <v>0</v>
      </c>
      <c r="F479" s="53">
        <v>2</v>
      </c>
      <c r="G479" s="53">
        <v>0</v>
      </c>
      <c r="H479" s="53">
        <v>0</v>
      </c>
      <c r="I479" s="53">
        <v>0</v>
      </c>
      <c r="J479" s="53">
        <v>0</v>
      </c>
      <c r="K479" s="53">
        <v>1</v>
      </c>
      <c r="L479" s="53">
        <v>0</v>
      </c>
      <c r="M479" s="53">
        <v>1</v>
      </c>
      <c r="N479" s="53">
        <v>0</v>
      </c>
      <c r="O479" s="53">
        <v>0</v>
      </c>
      <c r="P479" s="53">
        <v>0</v>
      </c>
    </row>
    <row r="480" spans="1:16" ht="15.75" customHeight="1" x14ac:dyDescent="0.25">
      <c r="A480" s="8" t="s">
        <v>395</v>
      </c>
      <c r="B480" s="53">
        <v>5</v>
      </c>
      <c r="C480" s="53">
        <v>5</v>
      </c>
      <c r="D480" s="53">
        <v>5</v>
      </c>
      <c r="E480" s="53">
        <v>0</v>
      </c>
      <c r="F480" s="53">
        <v>5</v>
      </c>
      <c r="G480" s="53">
        <v>0</v>
      </c>
      <c r="H480" s="53">
        <v>0</v>
      </c>
      <c r="I480" s="53">
        <v>0</v>
      </c>
      <c r="J480" s="53">
        <v>1</v>
      </c>
      <c r="K480" s="53">
        <v>1</v>
      </c>
      <c r="L480" s="53">
        <v>1</v>
      </c>
      <c r="M480" s="53">
        <v>2</v>
      </c>
      <c r="N480" s="53">
        <v>0</v>
      </c>
      <c r="O480" s="53">
        <v>0</v>
      </c>
      <c r="P480" s="53">
        <v>0</v>
      </c>
    </row>
    <row r="481" spans="1:16" ht="15.75" customHeight="1" x14ac:dyDescent="0.25">
      <c r="A481" s="8" t="s">
        <v>396</v>
      </c>
      <c r="B481" s="53">
        <v>2</v>
      </c>
      <c r="C481" s="53">
        <v>2</v>
      </c>
      <c r="D481" s="53">
        <v>1</v>
      </c>
      <c r="E481" s="53">
        <v>1</v>
      </c>
      <c r="F481" s="53">
        <v>2</v>
      </c>
      <c r="G481" s="53">
        <v>0</v>
      </c>
      <c r="H481" s="53">
        <v>0</v>
      </c>
      <c r="I481" s="53">
        <v>0</v>
      </c>
      <c r="J481" s="53">
        <v>0</v>
      </c>
      <c r="K481" s="53">
        <v>1</v>
      </c>
      <c r="L481" s="53">
        <v>0</v>
      </c>
      <c r="M481" s="53">
        <v>0</v>
      </c>
      <c r="N481" s="53">
        <v>1</v>
      </c>
      <c r="O481" s="53">
        <v>0</v>
      </c>
      <c r="P481" s="53">
        <v>0</v>
      </c>
    </row>
    <row r="482" spans="1:16" ht="15.75" customHeight="1" x14ac:dyDescent="0.25">
      <c r="A482" s="8" t="s">
        <v>397</v>
      </c>
      <c r="B482" s="53">
        <v>1</v>
      </c>
      <c r="C482" s="53">
        <v>1</v>
      </c>
      <c r="D482" s="53">
        <v>0</v>
      </c>
      <c r="E482" s="53">
        <v>1</v>
      </c>
      <c r="F482" s="53">
        <v>1</v>
      </c>
      <c r="G482" s="53">
        <v>0</v>
      </c>
      <c r="H482" s="53">
        <v>0</v>
      </c>
      <c r="I482" s="53">
        <v>0</v>
      </c>
      <c r="J482" s="53">
        <v>0</v>
      </c>
      <c r="K482" s="53">
        <v>0</v>
      </c>
      <c r="L482" s="53">
        <v>0</v>
      </c>
      <c r="M482" s="53">
        <v>0</v>
      </c>
      <c r="N482" s="53">
        <v>1</v>
      </c>
      <c r="O482" s="53">
        <v>0</v>
      </c>
      <c r="P482" s="53">
        <v>0</v>
      </c>
    </row>
    <row r="483" spans="1:16" ht="15.75" customHeight="1" x14ac:dyDescent="0.25">
      <c r="A483" s="8" t="s">
        <v>398</v>
      </c>
      <c r="B483" s="53">
        <v>1</v>
      </c>
      <c r="C483" s="53">
        <v>1</v>
      </c>
      <c r="D483" s="53">
        <v>1</v>
      </c>
      <c r="E483" s="53">
        <v>0</v>
      </c>
      <c r="F483" s="53">
        <v>1</v>
      </c>
      <c r="G483" s="53">
        <v>0</v>
      </c>
      <c r="H483" s="53">
        <v>0</v>
      </c>
      <c r="I483" s="53">
        <v>0</v>
      </c>
      <c r="J483" s="53">
        <v>0</v>
      </c>
      <c r="K483" s="53">
        <v>0</v>
      </c>
      <c r="L483" s="53">
        <v>0</v>
      </c>
      <c r="M483" s="53">
        <v>0</v>
      </c>
      <c r="N483" s="53">
        <v>1</v>
      </c>
      <c r="O483" s="53">
        <v>0</v>
      </c>
      <c r="P483" s="53">
        <v>0</v>
      </c>
    </row>
    <row r="484" spans="1:16" ht="15.75" customHeight="1" x14ac:dyDescent="0.25">
      <c r="A484" s="8" t="s">
        <v>399</v>
      </c>
      <c r="B484" s="53">
        <v>26</v>
      </c>
      <c r="C484" s="53">
        <v>20</v>
      </c>
      <c r="D484" s="53">
        <v>20</v>
      </c>
      <c r="E484" s="53">
        <v>0</v>
      </c>
      <c r="F484" s="53">
        <v>20</v>
      </c>
      <c r="G484" s="53">
        <v>0</v>
      </c>
      <c r="H484" s="53">
        <v>0</v>
      </c>
      <c r="I484" s="53">
        <v>0</v>
      </c>
      <c r="J484" s="53">
        <v>2</v>
      </c>
      <c r="K484" s="53">
        <v>3</v>
      </c>
      <c r="L484" s="53">
        <v>5</v>
      </c>
      <c r="M484" s="53">
        <v>3</v>
      </c>
      <c r="N484" s="53">
        <v>7</v>
      </c>
      <c r="O484" s="53">
        <v>0</v>
      </c>
      <c r="P484" s="53">
        <v>0</v>
      </c>
    </row>
    <row r="485" spans="1:16" ht="15.75" customHeight="1" x14ac:dyDescent="0.25">
      <c r="A485" s="8" t="s">
        <v>400</v>
      </c>
      <c r="B485" s="53">
        <v>0</v>
      </c>
      <c r="C485" s="53">
        <v>0</v>
      </c>
      <c r="D485" s="53">
        <v>0</v>
      </c>
      <c r="E485" s="53">
        <v>0</v>
      </c>
      <c r="F485" s="53">
        <v>0</v>
      </c>
      <c r="G485" s="53">
        <v>0</v>
      </c>
      <c r="H485" s="53">
        <v>0</v>
      </c>
      <c r="I485" s="53">
        <v>0</v>
      </c>
      <c r="J485" s="53">
        <v>0</v>
      </c>
      <c r="K485" s="53">
        <v>0</v>
      </c>
      <c r="L485" s="53">
        <v>0</v>
      </c>
      <c r="M485" s="53">
        <v>0</v>
      </c>
      <c r="N485" s="53">
        <v>0</v>
      </c>
      <c r="O485" s="53">
        <v>0</v>
      </c>
      <c r="P485" s="53">
        <v>0</v>
      </c>
    </row>
    <row r="486" spans="1:16" ht="15.75" customHeight="1" x14ac:dyDescent="0.25">
      <c r="A486" s="8" t="s">
        <v>401</v>
      </c>
      <c r="B486" s="53">
        <v>1</v>
      </c>
      <c r="C486" s="53">
        <v>1</v>
      </c>
      <c r="D486" s="53">
        <v>1</v>
      </c>
      <c r="E486" s="53">
        <v>0</v>
      </c>
      <c r="F486" s="53">
        <v>1</v>
      </c>
      <c r="G486" s="53">
        <v>0</v>
      </c>
      <c r="H486" s="53">
        <v>0</v>
      </c>
      <c r="I486" s="53">
        <v>0</v>
      </c>
      <c r="J486" s="53">
        <v>0</v>
      </c>
      <c r="K486" s="53">
        <v>1</v>
      </c>
      <c r="L486" s="53">
        <v>0</v>
      </c>
      <c r="M486" s="53">
        <v>0</v>
      </c>
      <c r="N486" s="53">
        <v>0</v>
      </c>
      <c r="O486" s="53">
        <v>0</v>
      </c>
      <c r="P486" s="53">
        <v>0</v>
      </c>
    </row>
    <row r="487" spans="1:16" ht="15.75" customHeight="1" x14ac:dyDescent="0.25">
      <c r="A487" s="8" t="s">
        <v>402</v>
      </c>
      <c r="B487" s="53">
        <v>2</v>
      </c>
      <c r="C487" s="53">
        <v>2</v>
      </c>
      <c r="D487" s="53">
        <v>2</v>
      </c>
      <c r="E487" s="53">
        <v>0</v>
      </c>
      <c r="F487" s="53">
        <v>2</v>
      </c>
      <c r="G487" s="53">
        <v>0</v>
      </c>
      <c r="H487" s="53">
        <v>0</v>
      </c>
      <c r="I487" s="53">
        <v>0</v>
      </c>
      <c r="J487" s="53">
        <v>0</v>
      </c>
      <c r="K487" s="53">
        <v>1</v>
      </c>
      <c r="L487" s="53">
        <v>0</v>
      </c>
      <c r="M487" s="53">
        <v>0</v>
      </c>
      <c r="N487" s="53">
        <v>1</v>
      </c>
      <c r="O487" s="53">
        <v>0</v>
      </c>
      <c r="P487" s="53">
        <v>0</v>
      </c>
    </row>
    <row r="488" spans="1:16" ht="15.75" customHeight="1" x14ac:dyDescent="0.25">
      <c r="A488" s="8" t="s">
        <v>403</v>
      </c>
      <c r="B488" s="53">
        <v>1</v>
      </c>
      <c r="C488" s="53">
        <v>1</v>
      </c>
      <c r="D488" s="53">
        <v>1</v>
      </c>
      <c r="E488" s="53">
        <v>0</v>
      </c>
      <c r="F488" s="53">
        <v>1</v>
      </c>
      <c r="G488" s="53">
        <v>0</v>
      </c>
      <c r="H488" s="53">
        <v>0</v>
      </c>
      <c r="I488" s="53">
        <v>0</v>
      </c>
      <c r="J488" s="53">
        <v>0</v>
      </c>
      <c r="K488" s="53">
        <v>0</v>
      </c>
      <c r="L488" s="53">
        <v>0</v>
      </c>
      <c r="M488" s="53">
        <v>1</v>
      </c>
      <c r="N488" s="53">
        <v>0</v>
      </c>
      <c r="O488" s="53">
        <v>0</v>
      </c>
      <c r="P488" s="53">
        <v>0</v>
      </c>
    </row>
    <row r="489" spans="1:16" ht="15.75" customHeight="1" x14ac:dyDescent="0.25">
      <c r="A489" s="8" t="s">
        <v>404</v>
      </c>
      <c r="B489" s="53">
        <v>1</v>
      </c>
      <c r="C489" s="53">
        <v>1</v>
      </c>
      <c r="D489" s="53">
        <v>1</v>
      </c>
      <c r="E489" s="53">
        <v>0</v>
      </c>
      <c r="F489" s="53">
        <v>1</v>
      </c>
      <c r="G489" s="53">
        <v>0</v>
      </c>
      <c r="H489" s="53">
        <v>0</v>
      </c>
      <c r="I489" s="53">
        <v>0</v>
      </c>
      <c r="J489" s="53">
        <v>0</v>
      </c>
      <c r="K489" s="53">
        <v>0</v>
      </c>
      <c r="L489" s="53">
        <v>1</v>
      </c>
      <c r="M489" s="53">
        <v>0</v>
      </c>
      <c r="N489" s="53">
        <v>0</v>
      </c>
      <c r="O489" s="53">
        <v>0</v>
      </c>
      <c r="P489" s="53">
        <v>0</v>
      </c>
    </row>
    <row r="490" spans="1:16" ht="15.75" customHeight="1" x14ac:dyDescent="0.25">
      <c r="A490" s="8" t="s">
        <v>405</v>
      </c>
      <c r="B490" s="53">
        <v>1</v>
      </c>
      <c r="C490" s="53">
        <v>1</v>
      </c>
      <c r="D490" s="53">
        <v>1</v>
      </c>
      <c r="E490" s="53">
        <v>0</v>
      </c>
      <c r="F490" s="53">
        <v>1</v>
      </c>
      <c r="G490" s="53">
        <v>0</v>
      </c>
      <c r="H490" s="53">
        <v>0</v>
      </c>
      <c r="I490" s="53">
        <v>0</v>
      </c>
      <c r="J490" s="53">
        <v>0</v>
      </c>
      <c r="K490" s="53">
        <v>0</v>
      </c>
      <c r="L490" s="53">
        <v>0</v>
      </c>
      <c r="M490" s="53">
        <v>0</v>
      </c>
      <c r="N490" s="53">
        <v>1</v>
      </c>
      <c r="O490" s="53">
        <v>0</v>
      </c>
      <c r="P490" s="53">
        <v>0</v>
      </c>
    </row>
    <row r="491" spans="1:16" ht="15.75" customHeight="1" x14ac:dyDescent="0.25">
      <c r="A491" s="8" t="s">
        <v>406</v>
      </c>
      <c r="B491" s="53">
        <v>1</v>
      </c>
      <c r="C491" s="53">
        <v>1</v>
      </c>
      <c r="D491" s="53">
        <v>1</v>
      </c>
      <c r="E491" s="53">
        <v>0</v>
      </c>
      <c r="F491" s="53">
        <v>1</v>
      </c>
      <c r="G491" s="53">
        <v>0</v>
      </c>
      <c r="H491" s="53">
        <v>0</v>
      </c>
      <c r="I491" s="53">
        <v>0</v>
      </c>
      <c r="J491" s="53">
        <v>0</v>
      </c>
      <c r="K491" s="53">
        <v>0</v>
      </c>
      <c r="L491" s="53">
        <v>1</v>
      </c>
      <c r="M491" s="53">
        <v>0</v>
      </c>
      <c r="N491" s="53">
        <v>0</v>
      </c>
      <c r="O491" s="53">
        <v>0</v>
      </c>
      <c r="P491" s="53">
        <v>0</v>
      </c>
    </row>
    <row r="492" spans="1:16" ht="15.75" customHeight="1" x14ac:dyDescent="0.25">
      <c r="A492" s="8" t="s">
        <v>407</v>
      </c>
      <c r="B492" s="53">
        <v>1</v>
      </c>
      <c r="C492" s="53">
        <v>1</v>
      </c>
      <c r="D492" s="53">
        <v>1</v>
      </c>
      <c r="E492" s="53">
        <v>0</v>
      </c>
      <c r="F492" s="53">
        <v>1</v>
      </c>
      <c r="G492" s="53">
        <v>0</v>
      </c>
      <c r="H492" s="53">
        <v>0</v>
      </c>
      <c r="I492" s="53">
        <v>0</v>
      </c>
      <c r="J492" s="53">
        <v>0</v>
      </c>
      <c r="K492" s="53">
        <v>0</v>
      </c>
      <c r="L492" s="53">
        <v>0</v>
      </c>
      <c r="M492" s="53">
        <v>0</v>
      </c>
      <c r="N492" s="53">
        <v>1</v>
      </c>
      <c r="O492" s="53">
        <v>0</v>
      </c>
      <c r="P492" s="53">
        <v>0</v>
      </c>
    </row>
    <row r="493" spans="1:16" ht="15.75" customHeight="1" x14ac:dyDescent="0.25">
      <c r="A493" s="7" t="s">
        <v>526</v>
      </c>
      <c r="B493" s="7">
        <f>SUM(B494:B518)</f>
        <v>50</v>
      </c>
      <c r="C493" s="7">
        <f t="shared" ref="C493:P493" si="37">SUM(C494:C518)</f>
        <v>46</v>
      </c>
      <c r="D493" s="7">
        <f t="shared" si="37"/>
        <v>40</v>
      </c>
      <c r="E493" s="7">
        <f t="shared" si="37"/>
        <v>6</v>
      </c>
      <c r="F493" s="7">
        <f t="shared" si="37"/>
        <v>46</v>
      </c>
      <c r="G493" s="7">
        <f t="shared" si="37"/>
        <v>0</v>
      </c>
      <c r="H493" s="7">
        <f t="shared" si="37"/>
        <v>0</v>
      </c>
      <c r="I493" s="7">
        <f t="shared" si="37"/>
        <v>0</v>
      </c>
      <c r="J493" s="7">
        <f t="shared" si="37"/>
        <v>2</v>
      </c>
      <c r="K493" s="7">
        <f t="shared" si="37"/>
        <v>8</v>
      </c>
      <c r="L493" s="7">
        <f t="shared" si="37"/>
        <v>8</v>
      </c>
      <c r="M493" s="7">
        <f t="shared" si="37"/>
        <v>4</v>
      </c>
      <c r="N493" s="7">
        <f t="shared" si="37"/>
        <v>21</v>
      </c>
      <c r="O493" s="7">
        <f t="shared" si="37"/>
        <v>3</v>
      </c>
      <c r="P493" s="7">
        <f t="shared" si="37"/>
        <v>1</v>
      </c>
    </row>
    <row r="494" spans="1:16" ht="15.75" customHeight="1" x14ac:dyDescent="0.25">
      <c r="A494" s="8" t="s">
        <v>527</v>
      </c>
      <c r="B494" s="53">
        <v>1</v>
      </c>
      <c r="C494" s="53">
        <v>1</v>
      </c>
      <c r="D494" s="53">
        <v>1</v>
      </c>
      <c r="E494" s="53">
        <v>0</v>
      </c>
      <c r="F494" s="53">
        <v>1</v>
      </c>
      <c r="G494" s="53">
        <v>0</v>
      </c>
      <c r="H494" s="53">
        <v>0</v>
      </c>
      <c r="I494" s="53">
        <v>0</v>
      </c>
      <c r="J494" s="53">
        <v>0</v>
      </c>
      <c r="K494" s="53">
        <v>0</v>
      </c>
      <c r="L494" s="53">
        <v>0</v>
      </c>
      <c r="M494" s="53">
        <v>0</v>
      </c>
      <c r="N494" s="53">
        <v>1</v>
      </c>
      <c r="O494" s="53">
        <v>0</v>
      </c>
      <c r="P494" s="53">
        <v>0</v>
      </c>
    </row>
    <row r="495" spans="1:16" ht="15.75" customHeight="1" x14ac:dyDescent="0.25">
      <c r="A495" s="8" t="s">
        <v>528</v>
      </c>
      <c r="B495" s="53">
        <v>21</v>
      </c>
      <c r="C495" s="53">
        <v>17</v>
      </c>
      <c r="D495" s="53">
        <v>15</v>
      </c>
      <c r="E495" s="53">
        <v>2</v>
      </c>
      <c r="F495" s="53">
        <v>17</v>
      </c>
      <c r="G495" s="53">
        <v>0</v>
      </c>
      <c r="H495" s="53">
        <v>0</v>
      </c>
      <c r="I495" s="53">
        <v>0</v>
      </c>
      <c r="J495" s="53">
        <v>1</v>
      </c>
      <c r="K495" s="53">
        <v>5</v>
      </c>
      <c r="L495" s="53">
        <v>5</v>
      </c>
      <c r="M495" s="53">
        <v>1</v>
      </c>
      <c r="N495" s="53">
        <v>5</v>
      </c>
      <c r="O495" s="53">
        <v>0</v>
      </c>
      <c r="P495" s="53">
        <v>0</v>
      </c>
    </row>
    <row r="496" spans="1:16" ht="15.75" customHeight="1" x14ac:dyDescent="0.25">
      <c r="A496" s="8" t="s">
        <v>529</v>
      </c>
      <c r="B496" s="53">
        <v>2</v>
      </c>
      <c r="C496" s="53">
        <v>2</v>
      </c>
      <c r="D496" s="53">
        <v>0</v>
      </c>
      <c r="E496" s="53">
        <v>2</v>
      </c>
      <c r="F496" s="53">
        <v>2</v>
      </c>
      <c r="G496" s="53">
        <v>0</v>
      </c>
      <c r="H496" s="53">
        <v>0</v>
      </c>
      <c r="I496" s="53">
        <v>0</v>
      </c>
      <c r="J496" s="53">
        <v>0</v>
      </c>
      <c r="K496" s="53">
        <v>0</v>
      </c>
      <c r="L496" s="53">
        <v>0</v>
      </c>
      <c r="M496" s="53">
        <v>0</v>
      </c>
      <c r="N496" s="53">
        <v>0</v>
      </c>
      <c r="O496" s="53">
        <v>2</v>
      </c>
      <c r="P496" s="53">
        <v>0</v>
      </c>
    </row>
    <row r="497" spans="1:16" ht="15.75" customHeight="1" x14ac:dyDescent="0.25">
      <c r="A497" s="8" t="s">
        <v>530</v>
      </c>
      <c r="B497" s="53">
        <v>1</v>
      </c>
      <c r="C497" s="53">
        <v>1</v>
      </c>
      <c r="D497" s="53">
        <v>1</v>
      </c>
      <c r="E497" s="53">
        <v>0</v>
      </c>
      <c r="F497" s="53">
        <v>1</v>
      </c>
      <c r="G497" s="53">
        <v>0</v>
      </c>
      <c r="H497" s="53">
        <v>0</v>
      </c>
      <c r="I497" s="53">
        <v>0</v>
      </c>
      <c r="J497" s="53">
        <v>0</v>
      </c>
      <c r="K497" s="53">
        <v>0</v>
      </c>
      <c r="L497" s="53">
        <v>0</v>
      </c>
      <c r="M497" s="53">
        <v>0</v>
      </c>
      <c r="N497" s="53">
        <v>1</v>
      </c>
      <c r="O497" s="53">
        <v>0</v>
      </c>
      <c r="P497" s="53">
        <v>0</v>
      </c>
    </row>
    <row r="498" spans="1:16" ht="15.75" customHeight="1" x14ac:dyDescent="0.25">
      <c r="A498" s="8" t="s">
        <v>531</v>
      </c>
      <c r="B498" s="53">
        <v>1</v>
      </c>
      <c r="C498" s="53">
        <v>1</v>
      </c>
      <c r="D498" s="53">
        <v>1</v>
      </c>
      <c r="E498" s="53">
        <v>0</v>
      </c>
      <c r="F498" s="53">
        <v>1</v>
      </c>
      <c r="G498" s="53">
        <v>0</v>
      </c>
      <c r="H498" s="53">
        <v>0</v>
      </c>
      <c r="I498" s="53">
        <v>0</v>
      </c>
      <c r="J498" s="53">
        <v>0</v>
      </c>
      <c r="K498" s="53">
        <v>0</v>
      </c>
      <c r="L498" s="53">
        <v>0</v>
      </c>
      <c r="M498" s="53">
        <v>0</v>
      </c>
      <c r="N498" s="53">
        <v>0</v>
      </c>
      <c r="O498" s="53">
        <v>1</v>
      </c>
      <c r="P498" s="53">
        <v>0</v>
      </c>
    </row>
    <row r="499" spans="1:16" ht="15.75" customHeight="1" x14ac:dyDescent="0.25">
      <c r="A499" s="8" t="s">
        <v>532</v>
      </c>
      <c r="B499" s="53">
        <v>1</v>
      </c>
      <c r="C499" s="53">
        <v>1</v>
      </c>
      <c r="D499" s="53">
        <v>1</v>
      </c>
      <c r="E499" s="53">
        <v>0</v>
      </c>
      <c r="F499" s="53">
        <v>1</v>
      </c>
      <c r="G499" s="53">
        <v>0</v>
      </c>
      <c r="H499" s="53">
        <v>0</v>
      </c>
      <c r="I499" s="53">
        <v>0</v>
      </c>
      <c r="J499" s="53">
        <v>0</v>
      </c>
      <c r="K499" s="53">
        <v>0</v>
      </c>
      <c r="L499" s="53">
        <v>0</v>
      </c>
      <c r="M499" s="53">
        <v>0</v>
      </c>
      <c r="N499" s="53">
        <v>1</v>
      </c>
      <c r="O499" s="53">
        <v>0</v>
      </c>
      <c r="P499" s="53">
        <v>0</v>
      </c>
    </row>
    <row r="500" spans="1:16" ht="15.75" customHeight="1" x14ac:dyDescent="0.25">
      <c r="A500" s="8" t="s">
        <v>533</v>
      </c>
      <c r="B500" s="53">
        <v>1</v>
      </c>
      <c r="C500" s="53">
        <v>1</v>
      </c>
      <c r="D500" s="53">
        <v>1</v>
      </c>
      <c r="E500" s="53">
        <v>0</v>
      </c>
      <c r="F500" s="53">
        <v>1</v>
      </c>
      <c r="G500" s="53">
        <v>0</v>
      </c>
      <c r="H500" s="53">
        <v>0</v>
      </c>
      <c r="I500" s="53">
        <v>0</v>
      </c>
      <c r="J500" s="53">
        <v>0</v>
      </c>
      <c r="K500" s="53">
        <v>0</v>
      </c>
      <c r="L500" s="53">
        <v>0</v>
      </c>
      <c r="M500" s="53">
        <v>0</v>
      </c>
      <c r="N500" s="53">
        <v>1</v>
      </c>
      <c r="O500" s="53">
        <v>0</v>
      </c>
      <c r="P500" s="53">
        <v>0</v>
      </c>
    </row>
    <row r="501" spans="1:16" ht="15.75" customHeight="1" x14ac:dyDescent="0.25">
      <c r="A501" s="8" t="s">
        <v>534</v>
      </c>
      <c r="B501" s="53">
        <v>2</v>
      </c>
      <c r="C501" s="53">
        <v>2</v>
      </c>
      <c r="D501" s="53">
        <v>2</v>
      </c>
      <c r="E501" s="53">
        <v>0</v>
      </c>
      <c r="F501" s="53">
        <v>2</v>
      </c>
      <c r="G501" s="53">
        <v>0</v>
      </c>
      <c r="H501" s="53">
        <v>0</v>
      </c>
      <c r="I501" s="53">
        <v>0</v>
      </c>
      <c r="J501" s="53">
        <v>0</v>
      </c>
      <c r="K501" s="53">
        <v>0</v>
      </c>
      <c r="L501" s="53">
        <v>0</v>
      </c>
      <c r="M501" s="53">
        <v>1</v>
      </c>
      <c r="N501" s="53">
        <v>1</v>
      </c>
      <c r="O501" s="53">
        <v>0</v>
      </c>
      <c r="P501" s="53">
        <v>0</v>
      </c>
    </row>
    <row r="502" spans="1:16" ht="15.75" customHeight="1" x14ac:dyDescent="0.25">
      <c r="A502" s="8" t="s">
        <v>535</v>
      </c>
      <c r="B502" s="53">
        <v>1</v>
      </c>
      <c r="C502" s="53">
        <v>1</v>
      </c>
      <c r="D502" s="53">
        <v>1</v>
      </c>
      <c r="E502" s="53">
        <v>0</v>
      </c>
      <c r="F502" s="53">
        <v>1</v>
      </c>
      <c r="G502" s="53">
        <v>0</v>
      </c>
      <c r="H502" s="53">
        <v>0</v>
      </c>
      <c r="I502" s="53">
        <v>0</v>
      </c>
      <c r="J502" s="53">
        <v>0</v>
      </c>
      <c r="K502" s="53">
        <v>0</v>
      </c>
      <c r="L502" s="53">
        <v>0</v>
      </c>
      <c r="M502" s="53">
        <v>0</v>
      </c>
      <c r="N502" s="53">
        <v>1</v>
      </c>
      <c r="O502" s="53">
        <v>0</v>
      </c>
      <c r="P502" s="53">
        <v>0</v>
      </c>
    </row>
    <row r="503" spans="1:16" ht="15.75" customHeight="1" x14ac:dyDescent="0.25">
      <c r="A503" s="8" t="s">
        <v>536</v>
      </c>
      <c r="B503" s="53">
        <v>1</v>
      </c>
      <c r="C503" s="53">
        <v>1</v>
      </c>
      <c r="D503" s="53">
        <v>1</v>
      </c>
      <c r="E503" s="53">
        <v>0</v>
      </c>
      <c r="F503" s="53">
        <v>1</v>
      </c>
      <c r="G503" s="53">
        <v>0</v>
      </c>
      <c r="H503" s="53">
        <v>0</v>
      </c>
      <c r="I503" s="53">
        <v>0</v>
      </c>
      <c r="J503" s="53">
        <v>0</v>
      </c>
      <c r="K503" s="53">
        <v>0</v>
      </c>
      <c r="L503" s="53">
        <v>0</v>
      </c>
      <c r="M503" s="53">
        <v>1</v>
      </c>
      <c r="N503" s="53">
        <v>0</v>
      </c>
      <c r="O503" s="53">
        <v>0</v>
      </c>
      <c r="P503" s="53">
        <v>0</v>
      </c>
    </row>
    <row r="504" spans="1:16" ht="15.75" customHeight="1" x14ac:dyDescent="0.25">
      <c r="A504" s="8" t="s">
        <v>537</v>
      </c>
      <c r="B504" s="53">
        <v>1</v>
      </c>
      <c r="C504" s="53">
        <v>1</v>
      </c>
      <c r="D504" s="53">
        <v>1</v>
      </c>
      <c r="E504" s="53">
        <v>0</v>
      </c>
      <c r="F504" s="53">
        <v>1</v>
      </c>
      <c r="G504" s="53">
        <v>0</v>
      </c>
      <c r="H504" s="53">
        <v>0</v>
      </c>
      <c r="I504" s="53">
        <v>0</v>
      </c>
      <c r="J504" s="53">
        <v>0</v>
      </c>
      <c r="K504" s="53">
        <v>1</v>
      </c>
      <c r="L504" s="53">
        <v>0</v>
      </c>
      <c r="M504" s="53">
        <v>0</v>
      </c>
      <c r="N504" s="53">
        <v>0</v>
      </c>
      <c r="O504" s="53">
        <v>0</v>
      </c>
      <c r="P504" s="53">
        <v>1</v>
      </c>
    </row>
    <row r="505" spans="1:16" ht="15.75" customHeight="1" x14ac:dyDescent="0.25">
      <c r="A505" s="8" t="s">
        <v>538</v>
      </c>
      <c r="B505" s="53">
        <v>1</v>
      </c>
      <c r="C505" s="53">
        <v>1</v>
      </c>
      <c r="D505" s="53">
        <v>1</v>
      </c>
      <c r="E505" s="53">
        <v>0</v>
      </c>
      <c r="F505" s="53">
        <v>1</v>
      </c>
      <c r="G505" s="53">
        <v>0</v>
      </c>
      <c r="H505" s="53">
        <v>0</v>
      </c>
      <c r="I505" s="53">
        <v>0</v>
      </c>
      <c r="J505" s="53">
        <v>0</v>
      </c>
      <c r="K505" s="53">
        <v>1</v>
      </c>
      <c r="L505" s="53">
        <v>0</v>
      </c>
      <c r="M505" s="53">
        <v>0</v>
      </c>
      <c r="N505" s="53">
        <v>0</v>
      </c>
      <c r="O505" s="53">
        <v>0</v>
      </c>
      <c r="P505" s="53">
        <v>0</v>
      </c>
    </row>
    <row r="506" spans="1:16" ht="15.75" customHeight="1" x14ac:dyDescent="0.25">
      <c r="A506" s="8" t="s">
        <v>539</v>
      </c>
      <c r="B506" s="53">
        <v>1</v>
      </c>
      <c r="C506" s="53">
        <v>1</v>
      </c>
      <c r="D506" s="53">
        <v>1</v>
      </c>
      <c r="E506" s="53">
        <v>0</v>
      </c>
      <c r="F506" s="53">
        <v>1</v>
      </c>
      <c r="G506" s="53">
        <v>0</v>
      </c>
      <c r="H506" s="53">
        <v>0</v>
      </c>
      <c r="I506" s="53">
        <v>0</v>
      </c>
      <c r="J506" s="53">
        <v>0</v>
      </c>
      <c r="K506" s="53">
        <v>0</v>
      </c>
      <c r="L506" s="53">
        <v>1</v>
      </c>
      <c r="M506" s="53">
        <v>0</v>
      </c>
      <c r="N506" s="53">
        <v>0</v>
      </c>
      <c r="O506" s="53">
        <v>0</v>
      </c>
      <c r="P506" s="53">
        <v>0</v>
      </c>
    </row>
    <row r="507" spans="1:16" ht="15.75" customHeight="1" x14ac:dyDescent="0.25">
      <c r="A507" s="8" t="s">
        <v>540</v>
      </c>
      <c r="B507" s="53">
        <v>1</v>
      </c>
      <c r="C507" s="53">
        <v>1</v>
      </c>
      <c r="D507" s="53">
        <v>1</v>
      </c>
      <c r="E507" s="53">
        <v>0</v>
      </c>
      <c r="F507" s="53">
        <v>1</v>
      </c>
      <c r="G507" s="53">
        <v>0</v>
      </c>
      <c r="H507" s="53">
        <v>0</v>
      </c>
      <c r="I507" s="53">
        <v>0</v>
      </c>
      <c r="J507" s="53">
        <v>0</v>
      </c>
      <c r="K507" s="53">
        <v>0</v>
      </c>
      <c r="L507" s="53">
        <v>0</v>
      </c>
      <c r="M507" s="53">
        <v>0</v>
      </c>
      <c r="N507" s="53">
        <v>1</v>
      </c>
      <c r="O507" s="53">
        <v>0</v>
      </c>
      <c r="P507" s="53">
        <v>0</v>
      </c>
    </row>
    <row r="508" spans="1:16" ht="15.75" customHeight="1" x14ac:dyDescent="0.25">
      <c r="A508" s="8" t="s">
        <v>541</v>
      </c>
      <c r="B508" s="53">
        <v>2</v>
      </c>
      <c r="C508" s="53">
        <v>2</v>
      </c>
      <c r="D508" s="53">
        <v>2</v>
      </c>
      <c r="E508" s="53">
        <v>0</v>
      </c>
      <c r="F508" s="53">
        <v>2</v>
      </c>
      <c r="G508" s="53">
        <v>0</v>
      </c>
      <c r="H508" s="53">
        <v>0</v>
      </c>
      <c r="I508" s="53">
        <v>0</v>
      </c>
      <c r="J508" s="53">
        <v>1</v>
      </c>
      <c r="K508" s="53">
        <v>0</v>
      </c>
      <c r="L508" s="53">
        <v>1</v>
      </c>
      <c r="M508" s="53">
        <v>0</v>
      </c>
      <c r="N508" s="53">
        <v>0</v>
      </c>
      <c r="O508" s="53">
        <v>0</v>
      </c>
      <c r="P508" s="53">
        <v>0</v>
      </c>
    </row>
    <row r="509" spans="1:16" ht="15.75" customHeight="1" x14ac:dyDescent="0.25">
      <c r="A509" s="8" t="s">
        <v>542</v>
      </c>
      <c r="B509" s="53">
        <v>1</v>
      </c>
      <c r="C509" s="53">
        <v>1</v>
      </c>
      <c r="D509" s="53">
        <v>1</v>
      </c>
      <c r="E509" s="53">
        <v>0</v>
      </c>
      <c r="F509" s="53">
        <v>1</v>
      </c>
      <c r="G509" s="53">
        <v>0</v>
      </c>
      <c r="H509" s="53">
        <v>0</v>
      </c>
      <c r="I509" s="53">
        <v>0</v>
      </c>
      <c r="J509" s="53">
        <v>0</v>
      </c>
      <c r="K509" s="53">
        <v>0</v>
      </c>
      <c r="L509" s="53">
        <v>0</v>
      </c>
      <c r="M509" s="53">
        <v>1</v>
      </c>
      <c r="N509" s="53">
        <v>0</v>
      </c>
      <c r="O509" s="53">
        <v>0</v>
      </c>
      <c r="P509" s="53">
        <v>0</v>
      </c>
    </row>
    <row r="510" spans="1:16" ht="15.75" customHeight="1" x14ac:dyDescent="0.25">
      <c r="A510" s="8" t="s">
        <v>543</v>
      </c>
      <c r="B510" s="53">
        <v>1</v>
      </c>
      <c r="C510" s="53">
        <v>1</v>
      </c>
      <c r="D510" s="53">
        <v>1</v>
      </c>
      <c r="E510" s="53">
        <v>0</v>
      </c>
      <c r="F510" s="53">
        <v>1</v>
      </c>
      <c r="G510" s="53">
        <v>0</v>
      </c>
      <c r="H510" s="53">
        <v>0</v>
      </c>
      <c r="I510" s="53">
        <v>0</v>
      </c>
      <c r="J510" s="53">
        <v>0</v>
      </c>
      <c r="K510" s="53">
        <v>1</v>
      </c>
      <c r="L510" s="53">
        <v>0</v>
      </c>
      <c r="M510" s="53">
        <v>0</v>
      </c>
      <c r="N510" s="53">
        <v>0</v>
      </c>
      <c r="O510" s="53">
        <v>0</v>
      </c>
      <c r="P510" s="53">
        <v>0</v>
      </c>
    </row>
    <row r="511" spans="1:16" ht="15.75" customHeight="1" x14ac:dyDescent="0.25">
      <c r="A511" s="8" t="s">
        <v>544</v>
      </c>
      <c r="B511" s="53">
        <v>1</v>
      </c>
      <c r="C511" s="53">
        <v>1</v>
      </c>
      <c r="D511" s="53">
        <v>1</v>
      </c>
      <c r="E511" s="53">
        <v>0</v>
      </c>
      <c r="F511" s="53">
        <v>1</v>
      </c>
      <c r="G511" s="53">
        <v>0</v>
      </c>
      <c r="H511" s="53">
        <v>0</v>
      </c>
      <c r="I511" s="53">
        <v>0</v>
      </c>
      <c r="J511" s="53">
        <v>0</v>
      </c>
      <c r="K511" s="53">
        <v>0</v>
      </c>
      <c r="L511" s="53">
        <v>0</v>
      </c>
      <c r="M511" s="53">
        <v>0</v>
      </c>
      <c r="N511" s="53">
        <v>1</v>
      </c>
      <c r="O511" s="53">
        <v>0</v>
      </c>
      <c r="P511" s="53">
        <v>0</v>
      </c>
    </row>
    <row r="512" spans="1:16" ht="15.75" customHeight="1" x14ac:dyDescent="0.25">
      <c r="A512" s="8" t="s">
        <v>545</v>
      </c>
      <c r="B512" s="53">
        <v>1</v>
      </c>
      <c r="C512" s="53">
        <v>1</v>
      </c>
      <c r="D512" s="53">
        <v>1</v>
      </c>
      <c r="E512" s="53">
        <v>0</v>
      </c>
      <c r="F512" s="53">
        <v>1</v>
      </c>
      <c r="G512" s="53">
        <v>0</v>
      </c>
      <c r="H512" s="53">
        <v>0</v>
      </c>
      <c r="I512" s="53">
        <v>0</v>
      </c>
      <c r="J512" s="53">
        <v>0</v>
      </c>
      <c r="K512" s="53">
        <v>0</v>
      </c>
      <c r="L512" s="53">
        <v>0</v>
      </c>
      <c r="M512" s="53">
        <v>0</v>
      </c>
      <c r="N512" s="53">
        <v>1</v>
      </c>
      <c r="O512" s="53">
        <v>0</v>
      </c>
      <c r="P512" s="53">
        <v>0</v>
      </c>
    </row>
    <row r="513" spans="1:16" ht="15.75" customHeight="1" x14ac:dyDescent="0.25">
      <c r="A513" s="8" t="s">
        <v>546</v>
      </c>
      <c r="B513" s="53">
        <v>2</v>
      </c>
      <c r="C513" s="53">
        <v>2</v>
      </c>
      <c r="D513" s="53">
        <v>1</v>
      </c>
      <c r="E513" s="53">
        <v>1</v>
      </c>
      <c r="F513" s="53">
        <v>2</v>
      </c>
      <c r="G513" s="53">
        <v>0</v>
      </c>
      <c r="H513" s="53">
        <v>0</v>
      </c>
      <c r="I513" s="53">
        <v>0</v>
      </c>
      <c r="J513" s="53">
        <v>0</v>
      </c>
      <c r="K513" s="53">
        <v>0</v>
      </c>
      <c r="L513" s="53">
        <v>0</v>
      </c>
      <c r="M513" s="53">
        <v>0</v>
      </c>
      <c r="N513" s="53">
        <v>2</v>
      </c>
      <c r="O513" s="53">
        <v>0</v>
      </c>
      <c r="P513" s="53">
        <v>0</v>
      </c>
    </row>
    <row r="514" spans="1:16" ht="15.75" customHeight="1" x14ac:dyDescent="0.25">
      <c r="A514" s="8" t="s">
        <v>547</v>
      </c>
      <c r="B514" s="53">
        <v>2</v>
      </c>
      <c r="C514" s="53">
        <v>2</v>
      </c>
      <c r="D514" s="53">
        <v>1</v>
      </c>
      <c r="E514" s="53">
        <v>1</v>
      </c>
      <c r="F514" s="53">
        <v>2</v>
      </c>
      <c r="G514" s="53">
        <v>0</v>
      </c>
      <c r="H514" s="53">
        <v>0</v>
      </c>
      <c r="I514" s="53">
        <v>0</v>
      </c>
      <c r="J514" s="53">
        <v>0</v>
      </c>
      <c r="K514" s="53">
        <v>0</v>
      </c>
      <c r="L514" s="53">
        <v>1</v>
      </c>
      <c r="M514" s="53">
        <v>0</v>
      </c>
      <c r="N514" s="53">
        <v>1</v>
      </c>
      <c r="O514" s="53">
        <v>0</v>
      </c>
      <c r="P514" s="53">
        <v>0</v>
      </c>
    </row>
    <row r="515" spans="1:16" ht="15.75" customHeight="1" x14ac:dyDescent="0.25">
      <c r="A515" s="8" t="s">
        <v>548</v>
      </c>
      <c r="B515" s="53">
        <v>1</v>
      </c>
      <c r="C515" s="53">
        <v>1</v>
      </c>
      <c r="D515" s="53">
        <v>1</v>
      </c>
      <c r="E515" s="53">
        <v>0</v>
      </c>
      <c r="F515" s="53">
        <v>1</v>
      </c>
      <c r="G515" s="53">
        <v>0</v>
      </c>
      <c r="H515" s="53">
        <v>0</v>
      </c>
      <c r="I515" s="53">
        <v>0</v>
      </c>
      <c r="J515" s="53">
        <v>0</v>
      </c>
      <c r="K515" s="53">
        <v>0</v>
      </c>
      <c r="L515" s="53">
        <v>0</v>
      </c>
      <c r="M515" s="53">
        <v>0</v>
      </c>
      <c r="N515" s="53">
        <v>1</v>
      </c>
      <c r="O515" s="53">
        <v>0</v>
      </c>
      <c r="P515" s="53">
        <v>0</v>
      </c>
    </row>
    <row r="516" spans="1:16" ht="15.75" customHeight="1" x14ac:dyDescent="0.25">
      <c r="A516" s="8" t="s">
        <v>549</v>
      </c>
      <c r="B516" s="53">
        <v>1</v>
      </c>
      <c r="C516" s="53">
        <v>1</v>
      </c>
      <c r="D516" s="53">
        <v>1</v>
      </c>
      <c r="E516" s="53">
        <v>0</v>
      </c>
      <c r="F516" s="53">
        <v>1</v>
      </c>
      <c r="G516" s="53">
        <v>0</v>
      </c>
      <c r="H516" s="53">
        <v>0</v>
      </c>
      <c r="I516" s="53">
        <v>0</v>
      </c>
      <c r="J516" s="53">
        <v>0</v>
      </c>
      <c r="K516" s="53">
        <v>0</v>
      </c>
      <c r="L516" s="53">
        <v>0</v>
      </c>
      <c r="M516" s="53">
        <v>0</v>
      </c>
      <c r="N516" s="53">
        <v>1</v>
      </c>
      <c r="O516" s="53">
        <v>0</v>
      </c>
      <c r="P516" s="53">
        <v>0</v>
      </c>
    </row>
    <row r="517" spans="1:16" ht="15.75" customHeight="1" x14ac:dyDescent="0.25">
      <c r="A517" s="8" t="s">
        <v>550</v>
      </c>
      <c r="B517" s="53">
        <v>1</v>
      </c>
      <c r="C517" s="53">
        <v>1</v>
      </c>
      <c r="D517" s="53">
        <v>1</v>
      </c>
      <c r="E517" s="53">
        <v>0</v>
      </c>
      <c r="F517" s="53">
        <v>1</v>
      </c>
      <c r="G517" s="53">
        <v>0</v>
      </c>
      <c r="H517" s="53">
        <v>0</v>
      </c>
      <c r="I517" s="53">
        <v>0</v>
      </c>
      <c r="J517" s="53">
        <v>0</v>
      </c>
      <c r="K517" s="53">
        <v>0</v>
      </c>
      <c r="L517" s="53">
        <v>0</v>
      </c>
      <c r="M517" s="53">
        <v>0</v>
      </c>
      <c r="N517" s="53">
        <v>1</v>
      </c>
      <c r="O517" s="53">
        <v>0</v>
      </c>
      <c r="P517" s="53">
        <v>0</v>
      </c>
    </row>
    <row r="518" spans="1:16" ht="15.75" customHeight="1" x14ac:dyDescent="0.25">
      <c r="A518" s="8" t="s">
        <v>551</v>
      </c>
      <c r="B518" s="53">
        <v>1</v>
      </c>
      <c r="C518" s="53">
        <v>1</v>
      </c>
      <c r="D518" s="53">
        <v>1</v>
      </c>
      <c r="E518" s="53">
        <v>0</v>
      </c>
      <c r="F518" s="53">
        <v>1</v>
      </c>
      <c r="G518" s="53">
        <v>0</v>
      </c>
      <c r="H518" s="53">
        <v>0</v>
      </c>
      <c r="I518" s="53">
        <v>0</v>
      </c>
      <c r="J518" s="53">
        <v>0</v>
      </c>
      <c r="K518" s="53">
        <v>0</v>
      </c>
      <c r="L518" s="53">
        <v>0</v>
      </c>
      <c r="M518" s="53">
        <v>0</v>
      </c>
      <c r="N518" s="53">
        <v>1</v>
      </c>
      <c r="O518" s="53">
        <v>0</v>
      </c>
      <c r="P518" s="53">
        <v>0</v>
      </c>
    </row>
    <row r="519" spans="1:16" ht="15.75" customHeight="1" x14ac:dyDescent="0.25">
      <c r="A519" s="7" t="s">
        <v>552</v>
      </c>
      <c r="B519" s="7">
        <f>SUM(B520:B537)</f>
        <v>39</v>
      </c>
      <c r="C519" s="7">
        <f t="shared" ref="C519:P519" si="38">SUM(C520:C537)</f>
        <v>32</v>
      </c>
      <c r="D519" s="7">
        <f t="shared" si="38"/>
        <v>22</v>
      </c>
      <c r="E519" s="7">
        <f t="shared" si="38"/>
        <v>10</v>
      </c>
      <c r="F519" s="7">
        <f t="shared" si="38"/>
        <v>31</v>
      </c>
      <c r="G519" s="7">
        <f t="shared" si="38"/>
        <v>1</v>
      </c>
      <c r="H519" s="7">
        <f t="shared" si="38"/>
        <v>0</v>
      </c>
      <c r="I519" s="7">
        <f t="shared" si="38"/>
        <v>0</v>
      </c>
      <c r="J519" s="7">
        <f t="shared" si="38"/>
        <v>1</v>
      </c>
      <c r="K519" s="7">
        <f t="shared" si="38"/>
        <v>5</v>
      </c>
      <c r="L519" s="7">
        <f t="shared" si="38"/>
        <v>5</v>
      </c>
      <c r="M519" s="7">
        <f t="shared" si="38"/>
        <v>14</v>
      </c>
      <c r="N519" s="7">
        <f t="shared" si="38"/>
        <v>7</v>
      </c>
      <c r="O519" s="7">
        <f t="shared" si="38"/>
        <v>0</v>
      </c>
      <c r="P519" s="7">
        <f t="shared" si="38"/>
        <v>0</v>
      </c>
    </row>
    <row r="520" spans="1:16" ht="15.75" customHeight="1" x14ac:dyDescent="0.25">
      <c r="A520" s="8" t="s">
        <v>553</v>
      </c>
      <c r="B520" s="53">
        <v>1</v>
      </c>
      <c r="C520" s="53">
        <v>1</v>
      </c>
      <c r="D520" s="53">
        <v>0</v>
      </c>
      <c r="E520" s="53">
        <v>1</v>
      </c>
      <c r="F520" s="53">
        <v>1</v>
      </c>
      <c r="G520" s="53">
        <v>0</v>
      </c>
      <c r="H520" s="53">
        <v>0</v>
      </c>
      <c r="I520" s="53">
        <v>0</v>
      </c>
      <c r="J520" s="53">
        <v>0</v>
      </c>
      <c r="K520" s="53">
        <v>0</v>
      </c>
      <c r="L520" s="53">
        <v>0</v>
      </c>
      <c r="M520" s="53">
        <v>1</v>
      </c>
      <c r="N520" s="53">
        <v>0</v>
      </c>
      <c r="O520" s="53">
        <v>0</v>
      </c>
      <c r="P520" s="53">
        <v>0</v>
      </c>
    </row>
    <row r="521" spans="1:16" ht="15.75" customHeight="1" x14ac:dyDescent="0.25">
      <c r="A521" s="8" t="s">
        <v>554</v>
      </c>
      <c r="B521" s="53">
        <v>1</v>
      </c>
      <c r="C521" s="53">
        <v>1</v>
      </c>
      <c r="D521" s="53">
        <v>1</v>
      </c>
      <c r="E521" s="53">
        <v>0</v>
      </c>
      <c r="F521" s="53">
        <v>1</v>
      </c>
      <c r="G521" s="53">
        <v>0</v>
      </c>
      <c r="H521" s="53">
        <v>0</v>
      </c>
      <c r="I521" s="53">
        <v>0</v>
      </c>
      <c r="J521" s="53">
        <v>0</v>
      </c>
      <c r="K521" s="53">
        <v>0</v>
      </c>
      <c r="L521" s="53">
        <v>0</v>
      </c>
      <c r="M521" s="53">
        <v>1</v>
      </c>
      <c r="N521" s="53">
        <v>0</v>
      </c>
      <c r="O521" s="53">
        <v>0</v>
      </c>
      <c r="P521" s="53">
        <v>0</v>
      </c>
    </row>
    <row r="522" spans="1:16" ht="15.75" customHeight="1" x14ac:dyDescent="0.25">
      <c r="A522" s="8" t="s">
        <v>555</v>
      </c>
      <c r="B522" s="53">
        <v>1</v>
      </c>
      <c r="C522" s="53">
        <v>1</v>
      </c>
      <c r="D522" s="53">
        <v>0</v>
      </c>
      <c r="E522" s="53">
        <v>1</v>
      </c>
      <c r="F522" s="53">
        <v>1</v>
      </c>
      <c r="G522" s="53">
        <v>0</v>
      </c>
      <c r="H522" s="53">
        <v>0</v>
      </c>
      <c r="I522" s="53">
        <v>0</v>
      </c>
      <c r="J522" s="53">
        <v>0</v>
      </c>
      <c r="K522" s="53">
        <v>0</v>
      </c>
      <c r="L522" s="53">
        <v>0</v>
      </c>
      <c r="M522" s="53">
        <v>0</v>
      </c>
      <c r="N522" s="53">
        <v>1</v>
      </c>
      <c r="O522" s="53">
        <v>0</v>
      </c>
      <c r="P522" s="53">
        <v>0</v>
      </c>
    </row>
    <row r="523" spans="1:16" ht="15.75" customHeight="1" x14ac:dyDescent="0.25">
      <c r="A523" s="8" t="s">
        <v>556</v>
      </c>
      <c r="B523" s="53">
        <v>1</v>
      </c>
      <c r="C523" s="53">
        <v>1</v>
      </c>
      <c r="D523" s="53">
        <v>1</v>
      </c>
      <c r="E523" s="53">
        <v>0</v>
      </c>
      <c r="F523" s="53">
        <v>1</v>
      </c>
      <c r="G523" s="53">
        <v>0</v>
      </c>
      <c r="H523" s="53">
        <v>0</v>
      </c>
      <c r="I523" s="53">
        <v>0</v>
      </c>
      <c r="J523" s="53">
        <v>0</v>
      </c>
      <c r="K523" s="53">
        <v>0</v>
      </c>
      <c r="L523" s="53">
        <v>0</v>
      </c>
      <c r="M523" s="53">
        <v>0</v>
      </c>
      <c r="N523" s="53">
        <v>1</v>
      </c>
      <c r="O523" s="53">
        <v>0</v>
      </c>
      <c r="P523" s="53">
        <v>0</v>
      </c>
    </row>
    <row r="524" spans="1:16" ht="15.75" customHeight="1" x14ac:dyDescent="0.25">
      <c r="A524" s="8" t="s">
        <v>557</v>
      </c>
      <c r="B524" s="53">
        <v>1</v>
      </c>
      <c r="C524" s="53">
        <v>1</v>
      </c>
      <c r="D524" s="53">
        <v>0</v>
      </c>
      <c r="E524" s="53">
        <v>1</v>
      </c>
      <c r="F524" s="53">
        <v>1</v>
      </c>
      <c r="G524" s="53">
        <v>0</v>
      </c>
      <c r="H524" s="53">
        <v>0</v>
      </c>
      <c r="I524" s="53">
        <v>0</v>
      </c>
      <c r="J524" s="53">
        <v>0</v>
      </c>
      <c r="K524" s="53">
        <v>0</v>
      </c>
      <c r="L524" s="53">
        <v>0</v>
      </c>
      <c r="M524" s="53">
        <v>1</v>
      </c>
      <c r="N524" s="53">
        <v>0</v>
      </c>
      <c r="O524" s="53">
        <v>0</v>
      </c>
      <c r="P524" s="53">
        <v>0</v>
      </c>
    </row>
    <row r="525" spans="1:16" ht="15.75" customHeight="1" x14ac:dyDescent="0.25">
      <c r="A525" s="8" t="s">
        <v>558</v>
      </c>
      <c r="B525" s="53">
        <v>19</v>
      </c>
      <c r="C525" s="53">
        <v>14</v>
      </c>
      <c r="D525" s="53">
        <v>12</v>
      </c>
      <c r="E525" s="53">
        <v>2</v>
      </c>
      <c r="F525" s="53">
        <v>13</v>
      </c>
      <c r="G525" s="53">
        <v>1</v>
      </c>
      <c r="H525" s="53">
        <v>0</v>
      </c>
      <c r="I525" s="53">
        <v>0</v>
      </c>
      <c r="J525" s="53">
        <v>1</v>
      </c>
      <c r="K525" s="53">
        <v>2</v>
      </c>
      <c r="L525" s="53">
        <v>4</v>
      </c>
      <c r="M525" s="53">
        <v>5</v>
      </c>
      <c r="N525" s="53">
        <v>2</v>
      </c>
      <c r="O525" s="53">
        <v>0</v>
      </c>
      <c r="P525" s="53">
        <v>0</v>
      </c>
    </row>
    <row r="526" spans="1:16" ht="15.75" customHeight="1" x14ac:dyDescent="0.25">
      <c r="A526" s="8" t="s">
        <v>559</v>
      </c>
      <c r="B526" s="53">
        <v>1</v>
      </c>
      <c r="C526" s="53">
        <v>1</v>
      </c>
      <c r="D526" s="53">
        <v>1</v>
      </c>
      <c r="E526" s="53">
        <v>0</v>
      </c>
      <c r="F526" s="53">
        <v>1</v>
      </c>
      <c r="G526" s="53">
        <v>0</v>
      </c>
      <c r="H526" s="53">
        <v>0</v>
      </c>
      <c r="I526" s="53">
        <v>0</v>
      </c>
      <c r="J526" s="53">
        <v>0</v>
      </c>
      <c r="K526" s="53">
        <v>0</v>
      </c>
      <c r="L526" s="53">
        <v>0</v>
      </c>
      <c r="M526" s="53">
        <v>1</v>
      </c>
      <c r="N526" s="53">
        <v>0</v>
      </c>
      <c r="O526" s="53">
        <v>0</v>
      </c>
      <c r="P526" s="53">
        <v>0</v>
      </c>
    </row>
    <row r="527" spans="1:16" ht="15.75" customHeight="1" x14ac:dyDescent="0.25">
      <c r="A527" s="8" t="s">
        <v>560</v>
      </c>
      <c r="B527" s="53">
        <v>2</v>
      </c>
      <c r="C527" s="53">
        <v>2</v>
      </c>
      <c r="D527" s="53">
        <v>1</v>
      </c>
      <c r="E527" s="53">
        <v>1</v>
      </c>
      <c r="F527" s="53">
        <v>2</v>
      </c>
      <c r="G527" s="53">
        <v>0</v>
      </c>
      <c r="H527" s="53">
        <v>0</v>
      </c>
      <c r="I527" s="53">
        <v>0</v>
      </c>
      <c r="J527" s="53">
        <v>0</v>
      </c>
      <c r="K527" s="53">
        <v>0</v>
      </c>
      <c r="L527" s="53">
        <v>0</v>
      </c>
      <c r="M527" s="53">
        <v>1</v>
      </c>
      <c r="N527" s="53">
        <v>1</v>
      </c>
      <c r="O527" s="53">
        <v>0</v>
      </c>
      <c r="P527" s="53">
        <v>0</v>
      </c>
    </row>
    <row r="528" spans="1:16" ht="15.75" customHeight="1" x14ac:dyDescent="0.25">
      <c r="A528" s="8" t="s">
        <v>561</v>
      </c>
      <c r="B528" s="53">
        <v>1</v>
      </c>
      <c r="C528" s="53">
        <v>1</v>
      </c>
      <c r="D528" s="53">
        <v>0</v>
      </c>
      <c r="E528" s="53">
        <v>1</v>
      </c>
      <c r="F528" s="53">
        <v>1</v>
      </c>
      <c r="G528" s="53">
        <v>0</v>
      </c>
      <c r="H528" s="53">
        <v>0</v>
      </c>
      <c r="I528" s="53">
        <v>0</v>
      </c>
      <c r="J528" s="53">
        <v>0</v>
      </c>
      <c r="K528" s="53">
        <v>0</v>
      </c>
      <c r="L528" s="53">
        <v>0</v>
      </c>
      <c r="M528" s="53">
        <v>0</v>
      </c>
      <c r="N528" s="53">
        <v>1</v>
      </c>
      <c r="O528" s="53">
        <v>0</v>
      </c>
      <c r="P528" s="53">
        <v>0</v>
      </c>
    </row>
    <row r="529" spans="1:16" ht="15.75" customHeight="1" x14ac:dyDescent="0.25">
      <c r="A529" s="8" t="s">
        <v>562</v>
      </c>
      <c r="B529" s="53">
        <v>1</v>
      </c>
      <c r="C529" s="53">
        <v>1</v>
      </c>
      <c r="D529" s="53">
        <v>1</v>
      </c>
      <c r="E529" s="53">
        <v>0</v>
      </c>
      <c r="F529" s="53">
        <v>1</v>
      </c>
      <c r="G529" s="53">
        <v>0</v>
      </c>
      <c r="H529" s="53">
        <v>0</v>
      </c>
      <c r="I529" s="53">
        <v>0</v>
      </c>
      <c r="J529" s="53">
        <v>0</v>
      </c>
      <c r="K529" s="53">
        <v>0</v>
      </c>
      <c r="L529" s="53">
        <v>0</v>
      </c>
      <c r="M529" s="53">
        <v>0</v>
      </c>
      <c r="N529" s="53">
        <v>1</v>
      </c>
      <c r="O529" s="53">
        <v>0</v>
      </c>
      <c r="P529" s="53">
        <v>0</v>
      </c>
    </row>
    <row r="530" spans="1:16" ht="15.75" customHeight="1" x14ac:dyDescent="0.25">
      <c r="A530" s="8" t="s">
        <v>563</v>
      </c>
      <c r="B530" s="53">
        <v>1</v>
      </c>
      <c r="C530" s="53">
        <v>1</v>
      </c>
      <c r="D530" s="53">
        <v>1</v>
      </c>
      <c r="E530" s="53">
        <v>0</v>
      </c>
      <c r="F530" s="53">
        <v>1</v>
      </c>
      <c r="G530" s="53">
        <v>0</v>
      </c>
      <c r="H530" s="53">
        <v>0</v>
      </c>
      <c r="I530" s="53">
        <v>0</v>
      </c>
      <c r="J530" s="53">
        <v>0</v>
      </c>
      <c r="K530" s="53">
        <v>1</v>
      </c>
      <c r="L530" s="53">
        <v>0</v>
      </c>
      <c r="M530" s="53">
        <v>0</v>
      </c>
      <c r="N530" s="53">
        <v>0</v>
      </c>
      <c r="O530" s="53">
        <v>0</v>
      </c>
      <c r="P530" s="53">
        <v>0</v>
      </c>
    </row>
    <row r="531" spans="1:16" ht="15.75" customHeight="1" x14ac:dyDescent="0.25">
      <c r="A531" s="8" t="s">
        <v>564</v>
      </c>
      <c r="B531" s="53">
        <v>2</v>
      </c>
      <c r="C531" s="53">
        <v>1</v>
      </c>
      <c r="D531" s="53">
        <v>0</v>
      </c>
      <c r="E531" s="53">
        <v>1</v>
      </c>
      <c r="F531" s="53">
        <v>1</v>
      </c>
      <c r="G531" s="53">
        <v>0</v>
      </c>
      <c r="H531" s="53">
        <v>0</v>
      </c>
      <c r="I531" s="53">
        <v>0</v>
      </c>
      <c r="J531" s="53">
        <v>0</v>
      </c>
      <c r="K531" s="53">
        <v>0</v>
      </c>
      <c r="L531" s="53">
        <v>0</v>
      </c>
      <c r="M531" s="53">
        <v>1</v>
      </c>
      <c r="N531" s="53">
        <v>0</v>
      </c>
      <c r="O531" s="53">
        <v>0</v>
      </c>
      <c r="P531" s="53">
        <v>0</v>
      </c>
    </row>
    <row r="532" spans="1:16" ht="15.75" customHeight="1" x14ac:dyDescent="0.25">
      <c r="A532" s="8" t="s">
        <v>565</v>
      </c>
      <c r="B532" s="53">
        <v>1</v>
      </c>
      <c r="C532" s="53">
        <v>1</v>
      </c>
      <c r="D532" s="53">
        <v>1</v>
      </c>
      <c r="E532" s="53">
        <v>0</v>
      </c>
      <c r="F532" s="53">
        <v>1</v>
      </c>
      <c r="G532" s="53">
        <v>0</v>
      </c>
      <c r="H532" s="53">
        <v>0</v>
      </c>
      <c r="I532" s="53">
        <v>0</v>
      </c>
      <c r="J532" s="53">
        <v>0</v>
      </c>
      <c r="K532" s="53">
        <v>0</v>
      </c>
      <c r="L532" s="53">
        <v>1</v>
      </c>
      <c r="M532" s="53">
        <v>0</v>
      </c>
      <c r="N532" s="53">
        <v>0</v>
      </c>
      <c r="O532" s="53">
        <v>0</v>
      </c>
      <c r="P532" s="53">
        <v>0</v>
      </c>
    </row>
    <row r="533" spans="1:16" ht="15.75" customHeight="1" x14ac:dyDescent="0.25">
      <c r="A533" s="8" t="s">
        <v>566</v>
      </c>
      <c r="B533" s="53">
        <v>1</v>
      </c>
      <c r="C533" s="53">
        <v>1</v>
      </c>
      <c r="D533" s="53">
        <v>1</v>
      </c>
      <c r="E533" s="53">
        <v>0</v>
      </c>
      <c r="F533" s="53">
        <v>1</v>
      </c>
      <c r="G533" s="53">
        <v>0</v>
      </c>
      <c r="H533" s="53">
        <v>0</v>
      </c>
      <c r="I533" s="53">
        <v>0</v>
      </c>
      <c r="J533" s="53">
        <v>0</v>
      </c>
      <c r="K533" s="53">
        <v>0</v>
      </c>
      <c r="L533" s="53">
        <v>0</v>
      </c>
      <c r="M533" s="53">
        <v>1</v>
      </c>
      <c r="N533" s="53">
        <v>0</v>
      </c>
      <c r="O533" s="53">
        <v>0</v>
      </c>
      <c r="P533" s="53">
        <v>0</v>
      </c>
    </row>
    <row r="534" spans="1:16" ht="15.75" customHeight="1" x14ac:dyDescent="0.25">
      <c r="A534" s="8" t="s">
        <v>567</v>
      </c>
      <c r="B534" s="53">
        <v>2</v>
      </c>
      <c r="C534" s="53">
        <v>1</v>
      </c>
      <c r="D534" s="53">
        <v>0</v>
      </c>
      <c r="E534" s="53">
        <v>1</v>
      </c>
      <c r="F534" s="53">
        <v>1</v>
      </c>
      <c r="G534" s="53">
        <v>0</v>
      </c>
      <c r="H534" s="53">
        <v>0</v>
      </c>
      <c r="I534" s="53">
        <v>0</v>
      </c>
      <c r="J534" s="53">
        <v>0</v>
      </c>
      <c r="K534" s="53">
        <v>1</v>
      </c>
      <c r="L534" s="53">
        <v>0</v>
      </c>
      <c r="M534" s="53">
        <v>0</v>
      </c>
      <c r="N534" s="53">
        <v>0</v>
      </c>
      <c r="O534" s="53">
        <v>0</v>
      </c>
      <c r="P534" s="53">
        <v>0</v>
      </c>
    </row>
    <row r="535" spans="1:16" ht="15.75" customHeight="1" x14ac:dyDescent="0.25">
      <c r="A535" s="8" t="s">
        <v>568</v>
      </c>
      <c r="B535" s="53">
        <v>1</v>
      </c>
      <c r="C535" s="53">
        <v>1</v>
      </c>
      <c r="D535" s="53">
        <v>0</v>
      </c>
      <c r="E535" s="53">
        <v>1</v>
      </c>
      <c r="F535" s="53">
        <v>1</v>
      </c>
      <c r="G535" s="53">
        <v>0</v>
      </c>
      <c r="H535" s="53">
        <v>0</v>
      </c>
      <c r="I535" s="53">
        <v>0</v>
      </c>
      <c r="J535" s="53">
        <v>0</v>
      </c>
      <c r="K535" s="53">
        <v>0</v>
      </c>
      <c r="L535" s="53">
        <v>0</v>
      </c>
      <c r="M535" s="53">
        <v>1</v>
      </c>
      <c r="N535" s="53">
        <v>0</v>
      </c>
      <c r="O535" s="53">
        <v>0</v>
      </c>
      <c r="P535" s="53">
        <v>0</v>
      </c>
    </row>
    <row r="536" spans="1:16" ht="15.75" customHeight="1" x14ac:dyDescent="0.25">
      <c r="A536" s="8" t="s">
        <v>569</v>
      </c>
      <c r="B536" s="53">
        <v>1</v>
      </c>
      <c r="C536" s="53">
        <v>1</v>
      </c>
      <c r="D536" s="53">
        <v>1</v>
      </c>
      <c r="E536" s="53">
        <v>0</v>
      </c>
      <c r="F536" s="53">
        <v>1</v>
      </c>
      <c r="G536" s="53">
        <v>0</v>
      </c>
      <c r="H536" s="53">
        <v>0</v>
      </c>
      <c r="I536" s="53">
        <v>0</v>
      </c>
      <c r="J536" s="53">
        <v>0</v>
      </c>
      <c r="K536" s="53">
        <v>1</v>
      </c>
      <c r="L536" s="53">
        <v>0</v>
      </c>
      <c r="M536" s="53">
        <v>0</v>
      </c>
      <c r="N536" s="53">
        <v>0</v>
      </c>
      <c r="O536" s="53">
        <v>0</v>
      </c>
      <c r="P536" s="53">
        <v>0</v>
      </c>
    </row>
    <row r="537" spans="1:16" ht="15.75" customHeight="1" x14ac:dyDescent="0.25">
      <c r="A537" s="8" t="s">
        <v>570</v>
      </c>
      <c r="B537" s="53">
        <v>1</v>
      </c>
      <c r="C537" s="53">
        <v>1</v>
      </c>
      <c r="D537" s="53">
        <v>1</v>
      </c>
      <c r="E537" s="53">
        <v>0</v>
      </c>
      <c r="F537" s="53">
        <v>1</v>
      </c>
      <c r="G537" s="53">
        <v>0</v>
      </c>
      <c r="H537" s="53">
        <v>0</v>
      </c>
      <c r="I537" s="53">
        <v>0</v>
      </c>
      <c r="J537" s="53">
        <v>0</v>
      </c>
      <c r="K537" s="53">
        <v>0</v>
      </c>
      <c r="L537" s="53">
        <v>0</v>
      </c>
      <c r="M537" s="53">
        <v>1</v>
      </c>
      <c r="N537" s="53">
        <v>0</v>
      </c>
      <c r="O537" s="53">
        <v>0</v>
      </c>
      <c r="P537" s="53">
        <v>0</v>
      </c>
    </row>
    <row r="538" spans="1:16" ht="15.75" customHeight="1" x14ac:dyDescent="0.25">
      <c r="A538" s="7" t="s">
        <v>571</v>
      </c>
      <c r="B538" s="7">
        <f>SUM(B539:B563)</f>
        <v>44</v>
      </c>
      <c r="C538" s="7">
        <f t="shared" ref="C538:P538" si="39">SUM(C539:C563)</f>
        <v>42</v>
      </c>
      <c r="D538" s="7">
        <f t="shared" si="39"/>
        <v>32</v>
      </c>
      <c r="E538" s="7">
        <f t="shared" si="39"/>
        <v>10</v>
      </c>
      <c r="F538" s="7">
        <f t="shared" si="39"/>
        <v>41</v>
      </c>
      <c r="G538" s="7">
        <f t="shared" si="39"/>
        <v>1</v>
      </c>
      <c r="H538" s="7">
        <f t="shared" si="39"/>
        <v>0</v>
      </c>
      <c r="I538" s="7">
        <f t="shared" si="39"/>
        <v>0</v>
      </c>
      <c r="J538" s="7">
        <f t="shared" si="39"/>
        <v>1</v>
      </c>
      <c r="K538" s="7">
        <f t="shared" si="39"/>
        <v>7</v>
      </c>
      <c r="L538" s="7">
        <f t="shared" si="39"/>
        <v>5</v>
      </c>
      <c r="M538" s="7">
        <f t="shared" si="39"/>
        <v>15</v>
      </c>
      <c r="N538" s="7">
        <f t="shared" si="39"/>
        <v>14</v>
      </c>
      <c r="O538" s="7">
        <f t="shared" si="39"/>
        <v>0</v>
      </c>
      <c r="P538" s="7">
        <f t="shared" si="39"/>
        <v>0</v>
      </c>
    </row>
    <row r="539" spans="1:16" ht="15.75" customHeight="1" x14ac:dyDescent="0.25">
      <c r="A539" s="8" t="s">
        <v>572</v>
      </c>
      <c r="B539" s="53">
        <v>2</v>
      </c>
      <c r="C539" s="53">
        <v>2</v>
      </c>
      <c r="D539" s="53">
        <v>0</v>
      </c>
      <c r="E539" s="53">
        <v>2</v>
      </c>
      <c r="F539" s="53">
        <v>2</v>
      </c>
      <c r="G539" s="53">
        <v>0</v>
      </c>
      <c r="H539" s="53">
        <v>0</v>
      </c>
      <c r="I539" s="53">
        <v>0</v>
      </c>
      <c r="J539" s="53">
        <v>0</v>
      </c>
      <c r="K539" s="53">
        <v>0</v>
      </c>
      <c r="L539" s="53">
        <v>0</v>
      </c>
      <c r="M539" s="53">
        <v>2</v>
      </c>
      <c r="N539" s="53">
        <v>0</v>
      </c>
      <c r="O539" s="53">
        <v>0</v>
      </c>
      <c r="P539" s="53">
        <v>0</v>
      </c>
    </row>
    <row r="540" spans="1:16" ht="15.75" customHeight="1" x14ac:dyDescent="0.25">
      <c r="A540" s="8" t="s">
        <v>573</v>
      </c>
      <c r="B540" s="53">
        <v>1</v>
      </c>
      <c r="C540" s="53">
        <v>1</v>
      </c>
      <c r="D540" s="53">
        <v>1</v>
      </c>
      <c r="E540" s="53">
        <v>0</v>
      </c>
      <c r="F540" s="53">
        <v>1</v>
      </c>
      <c r="G540" s="53">
        <v>0</v>
      </c>
      <c r="H540" s="53">
        <v>0</v>
      </c>
      <c r="I540" s="53">
        <v>0</v>
      </c>
      <c r="J540" s="53">
        <v>0</v>
      </c>
      <c r="K540" s="53">
        <v>0</v>
      </c>
      <c r="L540" s="53">
        <v>0</v>
      </c>
      <c r="M540" s="53">
        <v>1</v>
      </c>
      <c r="N540" s="53">
        <v>0</v>
      </c>
      <c r="O540" s="53">
        <v>0</v>
      </c>
      <c r="P540" s="53">
        <v>0</v>
      </c>
    </row>
    <row r="541" spans="1:16" ht="15.75" customHeight="1" x14ac:dyDescent="0.25">
      <c r="A541" s="8" t="s">
        <v>574</v>
      </c>
      <c r="B541" s="53">
        <v>1</v>
      </c>
      <c r="C541" s="53">
        <v>1</v>
      </c>
      <c r="D541" s="53">
        <v>1</v>
      </c>
      <c r="E541" s="53">
        <v>0</v>
      </c>
      <c r="F541" s="53">
        <v>1</v>
      </c>
      <c r="G541" s="53">
        <v>0</v>
      </c>
      <c r="H541" s="53">
        <v>0</v>
      </c>
      <c r="I541" s="53">
        <v>0</v>
      </c>
      <c r="J541" s="53">
        <v>0</v>
      </c>
      <c r="K541" s="53">
        <v>0</v>
      </c>
      <c r="L541" s="53">
        <v>0</v>
      </c>
      <c r="M541" s="53">
        <v>0</v>
      </c>
      <c r="N541" s="53">
        <v>1</v>
      </c>
      <c r="O541" s="53">
        <v>0</v>
      </c>
      <c r="P541" s="53">
        <v>0</v>
      </c>
    </row>
    <row r="542" spans="1:16" ht="15.75" customHeight="1" x14ac:dyDescent="0.25">
      <c r="A542" s="8" t="s">
        <v>575</v>
      </c>
      <c r="B542" s="53">
        <v>3</v>
      </c>
      <c r="C542" s="53">
        <v>3</v>
      </c>
      <c r="D542" s="53">
        <v>3</v>
      </c>
      <c r="E542" s="53">
        <v>0</v>
      </c>
      <c r="F542" s="53">
        <v>3</v>
      </c>
      <c r="G542" s="53">
        <v>0</v>
      </c>
      <c r="H542" s="53">
        <v>0</v>
      </c>
      <c r="I542" s="53">
        <v>0</v>
      </c>
      <c r="J542" s="53">
        <v>0</v>
      </c>
      <c r="K542" s="53">
        <v>0</v>
      </c>
      <c r="L542" s="53">
        <v>0</v>
      </c>
      <c r="M542" s="53">
        <v>2</v>
      </c>
      <c r="N542" s="53">
        <v>1</v>
      </c>
      <c r="O542" s="53">
        <v>0</v>
      </c>
      <c r="P542" s="53">
        <v>0</v>
      </c>
    </row>
    <row r="543" spans="1:16" ht="15.75" customHeight="1" x14ac:dyDescent="0.25">
      <c r="A543" s="8" t="s">
        <v>576</v>
      </c>
      <c r="B543" s="53">
        <v>1</v>
      </c>
      <c r="C543" s="53">
        <v>1</v>
      </c>
      <c r="D543" s="53">
        <v>1</v>
      </c>
      <c r="E543" s="53">
        <v>0</v>
      </c>
      <c r="F543" s="53">
        <v>1</v>
      </c>
      <c r="G543" s="53">
        <v>0</v>
      </c>
      <c r="H543" s="53">
        <v>0</v>
      </c>
      <c r="I543" s="53">
        <v>0</v>
      </c>
      <c r="J543" s="53">
        <v>0</v>
      </c>
      <c r="K543" s="53">
        <v>0</v>
      </c>
      <c r="L543" s="53">
        <v>0</v>
      </c>
      <c r="M543" s="53">
        <v>0</v>
      </c>
      <c r="N543" s="53">
        <v>1</v>
      </c>
      <c r="O543" s="53">
        <v>0</v>
      </c>
      <c r="P543" s="53">
        <v>0</v>
      </c>
    </row>
    <row r="544" spans="1:16" ht="15.75" customHeight="1" x14ac:dyDescent="0.25">
      <c r="A544" s="8" t="s">
        <v>577</v>
      </c>
      <c r="B544" s="53">
        <v>1</v>
      </c>
      <c r="C544" s="53">
        <v>1</v>
      </c>
      <c r="D544" s="53">
        <v>1</v>
      </c>
      <c r="E544" s="53">
        <v>0</v>
      </c>
      <c r="F544" s="53">
        <v>1</v>
      </c>
      <c r="G544" s="53">
        <v>0</v>
      </c>
      <c r="H544" s="53">
        <v>0</v>
      </c>
      <c r="I544" s="53">
        <v>0</v>
      </c>
      <c r="J544" s="53">
        <v>0</v>
      </c>
      <c r="K544" s="53">
        <v>0</v>
      </c>
      <c r="L544" s="53">
        <v>0</v>
      </c>
      <c r="M544" s="53">
        <v>1</v>
      </c>
      <c r="N544" s="53">
        <v>0</v>
      </c>
      <c r="O544" s="53">
        <v>0</v>
      </c>
      <c r="P544" s="53">
        <v>0</v>
      </c>
    </row>
    <row r="545" spans="1:16" ht="15.75" customHeight="1" x14ac:dyDescent="0.25">
      <c r="A545" s="8" t="s">
        <v>578</v>
      </c>
      <c r="B545" s="53">
        <v>2</v>
      </c>
      <c r="C545" s="53">
        <v>2</v>
      </c>
      <c r="D545" s="53">
        <v>2</v>
      </c>
      <c r="E545" s="53">
        <v>0</v>
      </c>
      <c r="F545" s="53">
        <v>2</v>
      </c>
      <c r="G545" s="53">
        <v>0</v>
      </c>
      <c r="H545" s="53">
        <v>0</v>
      </c>
      <c r="I545" s="53">
        <v>0</v>
      </c>
      <c r="J545" s="53">
        <v>0</v>
      </c>
      <c r="K545" s="53">
        <v>0</v>
      </c>
      <c r="L545" s="53">
        <v>1</v>
      </c>
      <c r="M545" s="53">
        <v>0</v>
      </c>
      <c r="N545" s="53">
        <v>1</v>
      </c>
      <c r="O545" s="53">
        <v>0</v>
      </c>
      <c r="P545" s="53">
        <v>0</v>
      </c>
    </row>
    <row r="546" spans="1:16" ht="15.75" customHeight="1" x14ac:dyDescent="0.25">
      <c r="A546" s="8" t="s">
        <v>579</v>
      </c>
      <c r="B546" s="53">
        <v>1</v>
      </c>
      <c r="C546" s="53">
        <v>1</v>
      </c>
      <c r="D546" s="53">
        <v>0</v>
      </c>
      <c r="E546" s="53">
        <v>1</v>
      </c>
      <c r="F546" s="53">
        <v>1</v>
      </c>
      <c r="G546" s="53">
        <v>0</v>
      </c>
      <c r="H546" s="53">
        <v>0</v>
      </c>
      <c r="I546" s="53">
        <v>0</v>
      </c>
      <c r="J546" s="53">
        <v>0</v>
      </c>
      <c r="K546" s="53">
        <v>0</v>
      </c>
      <c r="L546" s="53">
        <v>0</v>
      </c>
      <c r="M546" s="53">
        <v>0</v>
      </c>
      <c r="N546" s="53">
        <v>1</v>
      </c>
      <c r="O546" s="53">
        <v>0</v>
      </c>
      <c r="P546" s="53">
        <v>0</v>
      </c>
    </row>
    <row r="547" spans="1:16" ht="15.75" customHeight="1" x14ac:dyDescent="0.25">
      <c r="A547" s="8" t="s">
        <v>580</v>
      </c>
      <c r="B547" s="53">
        <v>1</v>
      </c>
      <c r="C547" s="53">
        <v>1</v>
      </c>
      <c r="D547" s="53">
        <v>0</v>
      </c>
      <c r="E547" s="53">
        <v>1</v>
      </c>
      <c r="F547" s="53">
        <v>1</v>
      </c>
      <c r="G547" s="53">
        <v>0</v>
      </c>
      <c r="H547" s="53">
        <v>0</v>
      </c>
      <c r="I547" s="53">
        <v>0</v>
      </c>
      <c r="J547" s="53">
        <v>0</v>
      </c>
      <c r="K547" s="53">
        <v>0</v>
      </c>
      <c r="L547" s="53">
        <v>0</v>
      </c>
      <c r="M547" s="53">
        <v>1</v>
      </c>
      <c r="N547" s="53">
        <v>0</v>
      </c>
      <c r="O547" s="53">
        <v>0</v>
      </c>
      <c r="P547" s="53">
        <v>0</v>
      </c>
    </row>
    <row r="548" spans="1:16" ht="15.75" customHeight="1" x14ac:dyDescent="0.25">
      <c r="A548" s="8" t="s">
        <v>581</v>
      </c>
      <c r="B548" s="53">
        <v>1</v>
      </c>
      <c r="C548" s="53">
        <v>1</v>
      </c>
      <c r="D548" s="53">
        <v>1</v>
      </c>
      <c r="E548" s="53">
        <v>0</v>
      </c>
      <c r="F548" s="53">
        <v>1</v>
      </c>
      <c r="G548" s="53">
        <v>0</v>
      </c>
      <c r="H548" s="53">
        <v>0</v>
      </c>
      <c r="I548" s="53">
        <v>0</v>
      </c>
      <c r="J548" s="53">
        <v>0</v>
      </c>
      <c r="K548" s="53">
        <v>0</v>
      </c>
      <c r="L548" s="53">
        <v>0</v>
      </c>
      <c r="M548" s="53">
        <v>1</v>
      </c>
      <c r="N548" s="53">
        <v>0</v>
      </c>
      <c r="O548" s="53">
        <v>0</v>
      </c>
      <c r="P548" s="53">
        <v>0</v>
      </c>
    </row>
    <row r="549" spans="1:16" ht="15.75" customHeight="1" x14ac:dyDescent="0.25">
      <c r="A549" s="8" t="s">
        <v>582</v>
      </c>
      <c r="B549" s="53">
        <v>1</v>
      </c>
      <c r="C549" s="53">
        <v>1</v>
      </c>
      <c r="D549" s="53">
        <v>1</v>
      </c>
      <c r="E549" s="53">
        <v>0</v>
      </c>
      <c r="F549" s="53">
        <v>1</v>
      </c>
      <c r="G549" s="53">
        <v>0</v>
      </c>
      <c r="H549" s="53">
        <v>0</v>
      </c>
      <c r="I549" s="53">
        <v>0</v>
      </c>
      <c r="J549" s="53">
        <v>0</v>
      </c>
      <c r="K549" s="53">
        <v>1</v>
      </c>
      <c r="L549" s="53">
        <v>0</v>
      </c>
      <c r="M549" s="53">
        <v>0</v>
      </c>
      <c r="N549" s="53">
        <v>0</v>
      </c>
      <c r="O549" s="53">
        <v>0</v>
      </c>
      <c r="P549" s="53">
        <v>0</v>
      </c>
    </row>
    <row r="550" spans="1:16" ht="15.75" customHeight="1" x14ac:dyDescent="0.25">
      <c r="A550" s="8" t="s">
        <v>583</v>
      </c>
      <c r="B550" s="53">
        <v>1</v>
      </c>
      <c r="C550" s="53">
        <v>1</v>
      </c>
      <c r="D550" s="53">
        <v>0</v>
      </c>
      <c r="E550" s="53">
        <v>1</v>
      </c>
      <c r="F550" s="53">
        <v>1</v>
      </c>
      <c r="G550" s="53">
        <v>0</v>
      </c>
      <c r="H550" s="53">
        <v>0</v>
      </c>
      <c r="I550" s="53">
        <v>0</v>
      </c>
      <c r="J550" s="53">
        <v>0</v>
      </c>
      <c r="K550" s="53">
        <v>0</v>
      </c>
      <c r="L550" s="53">
        <v>0</v>
      </c>
      <c r="M550" s="53">
        <v>0</v>
      </c>
      <c r="N550" s="53">
        <v>1</v>
      </c>
      <c r="O550" s="53">
        <v>0</v>
      </c>
      <c r="P550" s="53">
        <v>0</v>
      </c>
    </row>
    <row r="551" spans="1:16" ht="15.75" customHeight="1" x14ac:dyDescent="0.25">
      <c r="A551" s="8" t="s">
        <v>584</v>
      </c>
      <c r="B551" s="53">
        <v>1</v>
      </c>
      <c r="C551" s="53">
        <v>1</v>
      </c>
      <c r="D551" s="53">
        <v>1</v>
      </c>
      <c r="E551" s="53">
        <v>0</v>
      </c>
      <c r="F551" s="53">
        <v>1</v>
      </c>
      <c r="G551" s="53">
        <v>0</v>
      </c>
      <c r="H551" s="53">
        <v>0</v>
      </c>
      <c r="I551" s="53">
        <v>0</v>
      </c>
      <c r="J551" s="53">
        <v>0</v>
      </c>
      <c r="K551" s="53">
        <v>0</v>
      </c>
      <c r="L551" s="53">
        <v>0</v>
      </c>
      <c r="M551" s="53">
        <v>0</v>
      </c>
      <c r="N551" s="53">
        <v>1</v>
      </c>
      <c r="O551" s="53">
        <v>0</v>
      </c>
      <c r="P551" s="53">
        <v>0</v>
      </c>
    </row>
    <row r="552" spans="1:16" ht="15.75" customHeight="1" x14ac:dyDescent="0.25">
      <c r="A552" s="8" t="s">
        <v>585</v>
      </c>
      <c r="B552" s="53">
        <v>3</v>
      </c>
      <c r="C552" s="53">
        <v>3</v>
      </c>
      <c r="D552" s="53">
        <v>3</v>
      </c>
      <c r="E552" s="53">
        <v>0</v>
      </c>
      <c r="F552" s="53">
        <v>3</v>
      </c>
      <c r="G552" s="53">
        <v>0</v>
      </c>
      <c r="H552" s="53">
        <v>0</v>
      </c>
      <c r="I552" s="53">
        <v>0</v>
      </c>
      <c r="J552" s="53">
        <v>0</v>
      </c>
      <c r="K552" s="53">
        <v>1</v>
      </c>
      <c r="L552" s="53">
        <v>0</v>
      </c>
      <c r="M552" s="53">
        <v>1</v>
      </c>
      <c r="N552" s="53">
        <v>1</v>
      </c>
      <c r="O552" s="53">
        <v>0</v>
      </c>
      <c r="P552" s="53">
        <v>0</v>
      </c>
    </row>
    <row r="553" spans="1:16" ht="15.75" customHeight="1" x14ac:dyDescent="0.25">
      <c r="A553" s="8" t="s">
        <v>586</v>
      </c>
      <c r="B553" s="53">
        <v>13</v>
      </c>
      <c r="C553" s="53">
        <v>11</v>
      </c>
      <c r="D553" s="53">
        <v>11</v>
      </c>
      <c r="E553" s="53">
        <v>0</v>
      </c>
      <c r="F553" s="53">
        <v>11</v>
      </c>
      <c r="G553" s="53">
        <v>0</v>
      </c>
      <c r="H553" s="53">
        <v>0</v>
      </c>
      <c r="I553" s="53">
        <v>0</v>
      </c>
      <c r="J553" s="53">
        <v>1</v>
      </c>
      <c r="K553" s="53">
        <v>5</v>
      </c>
      <c r="L553" s="53">
        <v>2</v>
      </c>
      <c r="M553" s="53">
        <v>1</v>
      </c>
      <c r="N553" s="53">
        <v>2</v>
      </c>
      <c r="O553" s="53">
        <v>0</v>
      </c>
      <c r="P553" s="53">
        <v>0</v>
      </c>
    </row>
    <row r="554" spans="1:16" ht="15.75" customHeight="1" x14ac:dyDescent="0.25">
      <c r="A554" s="8" t="s">
        <v>587</v>
      </c>
      <c r="B554" s="53">
        <v>1</v>
      </c>
      <c r="C554" s="53">
        <v>1</v>
      </c>
      <c r="D554" s="53">
        <v>0</v>
      </c>
      <c r="E554" s="53">
        <v>1</v>
      </c>
      <c r="F554" s="53">
        <v>1</v>
      </c>
      <c r="G554" s="53">
        <v>0</v>
      </c>
      <c r="H554" s="53">
        <v>0</v>
      </c>
      <c r="I554" s="53">
        <v>0</v>
      </c>
      <c r="J554" s="53">
        <v>0</v>
      </c>
      <c r="K554" s="53">
        <v>0</v>
      </c>
      <c r="L554" s="53">
        <v>0</v>
      </c>
      <c r="M554" s="53">
        <v>1</v>
      </c>
      <c r="N554" s="53">
        <v>0</v>
      </c>
      <c r="O554" s="53">
        <v>0</v>
      </c>
      <c r="P554" s="53">
        <v>0</v>
      </c>
    </row>
    <row r="555" spans="1:16" ht="15.75" customHeight="1" x14ac:dyDescent="0.25">
      <c r="A555" s="8" t="s">
        <v>588</v>
      </c>
      <c r="B555" s="53">
        <v>1</v>
      </c>
      <c r="C555" s="53">
        <v>1</v>
      </c>
      <c r="D555" s="53">
        <v>0</v>
      </c>
      <c r="E555" s="53">
        <v>1</v>
      </c>
      <c r="F555" s="53">
        <v>1</v>
      </c>
      <c r="G555" s="53">
        <v>0</v>
      </c>
      <c r="H555" s="53">
        <v>0</v>
      </c>
      <c r="I555" s="53">
        <v>0</v>
      </c>
      <c r="J555" s="53">
        <v>0</v>
      </c>
      <c r="K555" s="53">
        <v>0</v>
      </c>
      <c r="L555" s="53">
        <v>0</v>
      </c>
      <c r="M555" s="53">
        <v>1</v>
      </c>
      <c r="N555" s="53">
        <v>0</v>
      </c>
      <c r="O555" s="53">
        <v>0</v>
      </c>
      <c r="P555" s="53">
        <v>0</v>
      </c>
    </row>
    <row r="556" spans="1:16" ht="15.75" customHeight="1" x14ac:dyDescent="0.25">
      <c r="A556" s="8" t="s">
        <v>589</v>
      </c>
      <c r="B556" s="53">
        <v>1</v>
      </c>
      <c r="C556" s="53">
        <v>1</v>
      </c>
      <c r="D556" s="53">
        <v>0</v>
      </c>
      <c r="E556" s="53">
        <v>1</v>
      </c>
      <c r="F556" s="53">
        <v>1</v>
      </c>
      <c r="G556" s="53">
        <v>0</v>
      </c>
      <c r="H556" s="53">
        <v>0</v>
      </c>
      <c r="I556" s="53">
        <v>0</v>
      </c>
      <c r="J556" s="53">
        <v>0</v>
      </c>
      <c r="K556" s="53">
        <v>0</v>
      </c>
      <c r="L556" s="53">
        <v>0</v>
      </c>
      <c r="M556" s="53">
        <v>0</v>
      </c>
      <c r="N556" s="53">
        <v>1</v>
      </c>
      <c r="O556" s="53">
        <v>0</v>
      </c>
      <c r="P556" s="53">
        <v>0</v>
      </c>
    </row>
    <row r="557" spans="1:16" ht="15.75" customHeight="1" x14ac:dyDescent="0.25">
      <c r="A557" s="8" t="s">
        <v>590</v>
      </c>
      <c r="B557" s="53">
        <v>1</v>
      </c>
      <c r="C557" s="53">
        <v>1</v>
      </c>
      <c r="D557" s="53">
        <v>1</v>
      </c>
      <c r="E557" s="53">
        <v>0</v>
      </c>
      <c r="F557" s="53">
        <v>1</v>
      </c>
      <c r="G557" s="53">
        <v>0</v>
      </c>
      <c r="H557" s="53">
        <v>0</v>
      </c>
      <c r="I557" s="53">
        <v>0</v>
      </c>
      <c r="J557" s="53">
        <v>0</v>
      </c>
      <c r="K557" s="53">
        <v>0</v>
      </c>
      <c r="L557" s="53">
        <v>0</v>
      </c>
      <c r="M557" s="53">
        <v>1</v>
      </c>
      <c r="N557" s="53">
        <v>0</v>
      </c>
      <c r="O557" s="53">
        <v>0</v>
      </c>
      <c r="P557" s="53">
        <v>0</v>
      </c>
    </row>
    <row r="558" spans="1:16" ht="15.75" customHeight="1" x14ac:dyDescent="0.25">
      <c r="A558" s="8" t="s">
        <v>591</v>
      </c>
      <c r="B558" s="53">
        <v>1</v>
      </c>
      <c r="C558" s="53">
        <v>1</v>
      </c>
      <c r="D558" s="53">
        <v>1</v>
      </c>
      <c r="E558" s="53">
        <v>0</v>
      </c>
      <c r="F558" s="53">
        <v>1</v>
      </c>
      <c r="G558" s="53">
        <v>0</v>
      </c>
      <c r="H558" s="53">
        <v>0</v>
      </c>
      <c r="I558" s="53">
        <v>0</v>
      </c>
      <c r="J558" s="53">
        <v>0</v>
      </c>
      <c r="K558" s="53">
        <v>0</v>
      </c>
      <c r="L558" s="53">
        <v>0</v>
      </c>
      <c r="M558" s="53">
        <v>0</v>
      </c>
      <c r="N558" s="53">
        <v>1</v>
      </c>
      <c r="O558" s="53">
        <v>0</v>
      </c>
      <c r="P558" s="53">
        <v>0</v>
      </c>
    </row>
    <row r="559" spans="1:16" ht="15.75" customHeight="1" x14ac:dyDescent="0.25">
      <c r="A559" s="8" t="s">
        <v>592</v>
      </c>
      <c r="B559" s="53">
        <v>1</v>
      </c>
      <c r="C559" s="53">
        <v>1</v>
      </c>
      <c r="D559" s="53">
        <v>1</v>
      </c>
      <c r="E559" s="53">
        <v>0</v>
      </c>
      <c r="F559" s="53">
        <v>0</v>
      </c>
      <c r="G559" s="53">
        <v>1</v>
      </c>
      <c r="H559" s="53">
        <v>0</v>
      </c>
      <c r="I559" s="53">
        <v>0</v>
      </c>
      <c r="J559" s="53">
        <v>0</v>
      </c>
      <c r="K559" s="53">
        <v>0</v>
      </c>
      <c r="L559" s="53">
        <v>0</v>
      </c>
      <c r="M559" s="53">
        <v>0</v>
      </c>
      <c r="N559" s="53">
        <v>1</v>
      </c>
      <c r="O559" s="53">
        <v>0</v>
      </c>
      <c r="P559" s="53">
        <v>0</v>
      </c>
    </row>
    <row r="560" spans="1:16" ht="15.75" customHeight="1" x14ac:dyDescent="0.25">
      <c r="A560" s="8" t="s">
        <v>593</v>
      </c>
      <c r="B560" s="53">
        <v>1</v>
      </c>
      <c r="C560" s="53">
        <v>1</v>
      </c>
      <c r="D560" s="53">
        <v>1</v>
      </c>
      <c r="E560" s="53">
        <v>0</v>
      </c>
      <c r="F560" s="53">
        <v>1</v>
      </c>
      <c r="G560" s="53">
        <v>0</v>
      </c>
      <c r="H560" s="53">
        <v>0</v>
      </c>
      <c r="I560" s="53">
        <v>0</v>
      </c>
      <c r="J560" s="53">
        <v>0</v>
      </c>
      <c r="K560" s="53">
        <v>0</v>
      </c>
      <c r="L560" s="53">
        <v>0</v>
      </c>
      <c r="M560" s="53">
        <v>1</v>
      </c>
      <c r="N560" s="53">
        <v>0</v>
      </c>
      <c r="O560" s="53">
        <v>0</v>
      </c>
      <c r="P560" s="53">
        <v>0</v>
      </c>
    </row>
    <row r="561" spans="1:16" ht="15.75" customHeight="1" x14ac:dyDescent="0.25">
      <c r="A561" s="8" t="s">
        <v>594</v>
      </c>
      <c r="B561" s="53">
        <v>2</v>
      </c>
      <c r="C561" s="53">
        <v>2</v>
      </c>
      <c r="D561" s="53">
        <v>2</v>
      </c>
      <c r="E561" s="53">
        <v>0</v>
      </c>
      <c r="F561" s="53">
        <v>2</v>
      </c>
      <c r="G561" s="53">
        <v>0</v>
      </c>
      <c r="H561" s="53">
        <v>0</v>
      </c>
      <c r="I561" s="53">
        <v>0</v>
      </c>
      <c r="J561" s="53">
        <v>0</v>
      </c>
      <c r="K561" s="53">
        <v>0</v>
      </c>
      <c r="L561" s="53">
        <v>2</v>
      </c>
      <c r="M561" s="53">
        <v>0</v>
      </c>
      <c r="N561" s="53">
        <v>0</v>
      </c>
      <c r="O561" s="53">
        <v>0</v>
      </c>
      <c r="P561" s="53">
        <v>0</v>
      </c>
    </row>
    <row r="562" spans="1:16" ht="15.75" customHeight="1" x14ac:dyDescent="0.25">
      <c r="A562" s="8" t="s">
        <v>595</v>
      </c>
      <c r="B562" s="53">
        <v>1</v>
      </c>
      <c r="C562" s="53">
        <v>1</v>
      </c>
      <c r="D562" s="53">
        <v>0</v>
      </c>
      <c r="E562" s="53">
        <v>1</v>
      </c>
      <c r="F562" s="53">
        <v>1</v>
      </c>
      <c r="G562" s="53">
        <v>0</v>
      </c>
      <c r="H562" s="53">
        <v>0</v>
      </c>
      <c r="I562" s="53">
        <v>0</v>
      </c>
      <c r="J562" s="53">
        <v>0</v>
      </c>
      <c r="K562" s="53">
        <v>0</v>
      </c>
      <c r="L562" s="53">
        <v>0</v>
      </c>
      <c r="M562" s="53">
        <v>1</v>
      </c>
      <c r="N562" s="53">
        <v>0</v>
      </c>
      <c r="O562" s="53">
        <v>0</v>
      </c>
      <c r="P562" s="53">
        <v>0</v>
      </c>
    </row>
    <row r="563" spans="1:16" ht="15.75" customHeight="1" x14ac:dyDescent="0.25">
      <c r="A563" s="8" t="s">
        <v>596</v>
      </c>
      <c r="B563" s="53">
        <v>1</v>
      </c>
      <c r="C563" s="53">
        <v>1</v>
      </c>
      <c r="D563" s="53">
        <v>0</v>
      </c>
      <c r="E563" s="53">
        <v>1</v>
      </c>
      <c r="F563" s="53">
        <v>1</v>
      </c>
      <c r="G563" s="53">
        <v>0</v>
      </c>
      <c r="H563" s="53">
        <v>0</v>
      </c>
      <c r="I563" s="53">
        <v>0</v>
      </c>
      <c r="J563" s="53">
        <v>0</v>
      </c>
      <c r="K563" s="53">
        <v>0</v>
      </c>
      <c r="L563" s="53">
        <v>0</v>
      </c>
      <c r="M563" s="53">
        <v>0</v>
      </c>
      <c r="N563" s="53">
        <v>1</v>
      </c>
      <c r="O563" s="53">
        <v>0</v>
      </c>
      <c r="P563" s="53">
        <v>0</v>
      </c>
    </row>
    <row r="564" spans="1:16" ht="15.75" customHeight="1" x14ac:dyDescent="0.25">
      <c r="A564" s="7" t="s">
        <v>597</v>
      </c>
      <c r="B564" s="7">
        <f>SUM(B565:B578)</f>
        <v>25</v>
      </c>
      <c r="C564" s="7">
        <f t="shared" ref="C564:P564" si="40">SUM(C565:C578)</f>
        <v>24</v>
      </c>
      <c r="D564" s="7">
        <f t="shared" si="40"/>
        <v>17</v>
      </c>
      <c r="E564" s="7">
        <f t="shared" si="40"/>
        <v>7</v>
      </c>
      <c r="F564" s="7">
        <f t="shared" si="40"/>
        <v>24</v>
      </c>
      <c r="G564" s="7">
        <f t="shared" si="40"/>
        <v>0</v>
      </c>
      <c r="H564" s="7">
        <f t="shared" si="40"/>
        <v>1</v>
      </c>
      <c r="I564" s="7">
        <f t="shared" si="40"/>
        <v>0</v>
      </c>
      <c r="J564" s="7">
        <f t="shared" si="40"/>
        <v>2</v>
      </c>
      <c r="K564" s="7">
        <f t="shared" si="40"/>
        <v>9</v>
      </c>
      <c r="L564" s="7">
        <f t="shared" si="40"/>
        <v>3</v>
      </c>
      <c r="M564" s="7">
        <f t="shared" si="40"/>
        <v>6</v>
      </c>
      <c r="N564" s="7">
        <f t="shared" si="40"/>
        <v>3</v>
      </c>
      <c r="O564" s="7">
        <f t="shared" si="40"/>
        <v>0</v>
      </c>
      <c r="P564" s="7">
        <f t="shared" si="40"/>
        <v>0</v>
      </c>
    </row>
    <row r="565" spans="1:16" ht="15.75" customHeight="1" x14ac:dyDescent="0.25">
      <c r="A565" s="8" t="s">
        <v>598</v>
      </c>
      <c r="B565" s="53">
        <v>2</v>
      </c>
      <c r="C565" s="53">
        <v>2</v>
      </c>
      <c r="D565" s="53">
        <v>0</v>
      </c>
      <c r="E565" s="53">
        <v>2</v>
      </c>
      <c r="F565" s="53">
        <v>2</v>
      </c>
      <c r="G565" s="53">
        <v>0</v>
      </c>
      <c r="H565" s="53">
        <v>0</v>
      </c>
      <c r="I565" s="53">
        <v>0</v>
      </c>
      <c r="J565" s="53">
        <v>0</v>
      </c>
      <c r="K565" s="53">
        <v>1</v>
      </c>
      <c r="L565" s="53">
        <v>0</v>
      </c>
      <c r="M565" s="53">
        <v>1</v>
      </c>
      <c r="N565" s="53">
        <v>0</v>
      </c>
      <c r="O565" s="53">
        <v>0</v>
      </c>
      <c r="P565" s="53">
        <v>0</v>
      </c>
    </row>
    <row r="566" spans="1:16" ht="15.75" customHeight="1" x14ac:dyDescent="0.25">
      <c r="A566" s="8" t="s">
        <v>599</v>
      </c>
      <c r="B566" s="53">
        <v>2</v>
      </c>
      <c r="C566" s="53">
        <v>2</v>
      </c>
      <c r="D566" s="53">
        <v>1</v>
      </c>
      <c r="E566" s="53">
        <v>1</v>
      </c>
      <c r="F566" s="53">
        <v>2</v>
      </c>
      <c r="G566" s="53">
        <v>0</v>
      </c>
      <c r="H566" s="53">
        <v>0</v>
      </c>
      <c r="I566" s="53">
        <v>0</v>
      </c>
      <c r="J566" s="53">
        <v>1</v>
      </c>
      <c r="K566" s="53">
        <v>1</v>
      </c>
      <c r="L566" s="53">
        <v>0</v>
      </c>
      <c r="M566" s="53">
        <v>0</v>
      </c>
      <c r="N566" s="53">
        <v>0</v>
      </c>
      <c r="O566" s="53">
        <v>0</v>
      </c>
      <c r="P566" s="53">
        <v>0</v>
      </c>
    </row>
    <row r="567" spans="1:16" ht="15.75" customHeight="1" x14ac:dyDescent="0.25">
      <c r="A567" s="8" t="s">
        <v>600</v>
      </c>
      <c r="B567" s="53">
        <v>1</v>
      </c>
      <c r="C567" s="53">
        <v>1</v>
      </c>
      <c r="D567" s="53">
        <v>0</v>
      </c>
      <c r="E567" s="53">
        <v>1</v>
      </c>
      <c r="F567" s="53">
        <v>1</v>
      </c>
      <c r="G567" s="53">
        <v>0</v>
      </c>
      <c r="H567" s="53">
        <v>0</v>
      </c>
      <c r="I567" s="53">
        <v>0</v>
      </c>
      <c r="J567" s="53">
        <v>1</v>
      </c>
      <c r="K567" s="53">
        <v>0</v>
      </c>
      <c r="L567" s="53">
        <v>0</v>
      </c>
      <c r="M567" s="53">
        <v>0</v>
      </c>
      <c r="N567" s="53">
        <v>0</v>
      </c>
      <c r="O567" s="53">
        <v>0</v>
      </c>
      <c r="P567" s="53">
        <v>0</v>
      </c>
    </row>
    <row r="568" spans="1:16" ht="15.75" customHeight="1" x14ac:dyDescent="0.25">
      <c r="A568" s="8" t="s">
        <v>601</v>
      </c>
      <c r="B568" s="53">
        <v>1</v>
      </c>
      <c r="C568" s="53">
        <v>1</v>
      </c>
      <c r="D568" s="53">
        <v>0</v>
      </c>
      <c r="E568" s="53">
        <v>1</v>
      </c>
      <c r="F568" s="53">
        <v>1</v>
      </c>
      <c r="G568" s="53">
        <v>0</v>
      </c>
      <c r="H568" s="53">
        <v>1</v>
      </c>
      <c r="I568" s="53">
        <v>0</v>
      </c>
      <c r="J568" s="53">
        <v>0</v>
      </c>
      <c r="K568" s="53">
        <v>0</v>
      </c>
      <c r="L568" s="53">
        <v>0</v>
      </c>
      <c r="M568" s="53">
        <v>0</v>
      </c>
      <c r="N568" s="53">
        <v>0</v>
      </c>
      <c r="O568" s="53">
        <v>0</v>
      </c>
      <c r="P568" s="53">
        <v>0</v>
      </c>
    </row>
    <row r="569" spans="1:16" ht="15.75" customHeight="1" x14ac:dyDescent="0.25">
      <c r="A569" s="8" t="s">
        <v>602</v>
      </c>
      <c r="B569" s="53">
        <v>1</v>
      </c>
      <c r="C569" s="53">
        <v>1</v>
      </c>
      <c r="D569" s="53">
        <v>1</v>
      </c>
      <c r="E569" s="53">
        <v>0</v>
      </c>
      <c r="F569" s="53">
        <v>1</v>
      </c>
      <c r="G569" s="53">
        <v>0</v>
      </c>
      <c r="H569" s="53">
        <v>0</v>
      </c>
      <c r="I569" s="53">
        <v>0</v>
      </c>
      <c r="J569" s="53">
        <v>0</v>
      </c>
      <c r="K569" s="53">
        <v>0</v>
      </c>
      <c r="L569" s="53">
        <v>0</v>
      </c>
      <c r="M569" s="53">
        <v>1</v>
      </c>
      <c r="N569" s="53">
        <v>0</v>
      </c>
      <c r="O569" s="53">
        <v>0</v>
      </c>
      <c r="P569" s="53">
        <v>0</v>
      </c>
    </row>
    <row r="570" spans="1:16" ht="15.75" customHeight="1" x14ac:dyDescent="0.25">
      <c r="A570" s="8" t="s">
        <v>603</v>
      </c>
      <c r="B570" s="53">
        <v>1</v>
      </c>
      <c r="C570" s="53">
        <v>1</v>
      </c>
      <c r="D570" s="53">
        <v>1</v>
      </c>
      <c r="E570" s="53">
        <v>0</v>
      </c>
      <c r="F570" s="53">
        <v>1</v>
      </c>
      <c r="G570" s="53">
        <v>0</v>
      </c>
      <c r="H570" s="53">
        <v>0</v>
      </c>
      <c r="I570" s="53">
        <v>0</v>
      </c>
      <c r="J570" s="53">
        <v>0</v>
      </c>
      <c r="K570" s="53">
        <v>1</v>
      </c>
      <c r="L570" s="53">
        <v>0</v>
      </c>
      <c r="M570" s="53">
        <v>0</v>
      </c>
      <c r="N570" s="53">
        <v>0</v>
      </c>
      <c r="O570" s="53">
        <v>0</v>
      </c>
      <c r="P570" s="53">
        <v>0</v>
      </c>
    </row>
    <row r="571" spans="1:16" ht="15.75" customHeight="1" x14ac:dyDescent="0.25">
      <c r="A571" s="8" t="s">
        <v>604</v>
      </c>
      <c r="B571" s="53">
        <v>1</v>
      </c>
      <c r="C571" s="53">
        <v>1</v>
      </c>
      <c r="D571" s="53">
        <v>1</v>
      </c>
      <c r="E571" s="53">
        <v>0</v>
      </c>
      <c r="F571" s="53">
        <v>1</v>
      </c>
      <c r="G571" s="53">
        <v>0</v>
      </c>
      <c r="H571" s="53">
        <v>0</v>
      </c>
      <c r="I571" s="53">
        <v>0</v>
      </c>
      <c r="J571" s="53">
        <v>0</v>
      </c>
      <c r="K571" s="53">
        <v>0</v>
      </c>
      <c r="L571" s="53">
        <v>0</v>
      </c>
      <c r="M571" s="53">
        <v>1</v>
      </c>
      <c r="N571" s="53">
        <v>0</v>
      </c>
      <c r="O571" s="53">
        <v>0</v>
      </c>
      <c r="P571" s="53">
        <v>0</v>
      </c>
    </row>
    <row r="572" spans="1:16" ht="15.75" customHeight="1" x14ac:dyDescent="0.25">
      <c r="A572" s="8" t="s">
        <v>605</v>
      </c>
      <c r="B572" s="53">
        <v>1</v>
      </c>
      <c r="C572" s="53">
        <v>1</v>
      </c>
      <c r="D572" s="53">
        <v>1</v>
      </c>
      <c r="E572" s="53">
        <v>0</v>
      </c>
      <c r="F572" s="53">
        <v>1</v>
      </c>
      <c r="G572" s="53">
        <v>0</v>
      </c>
      <c r="H572" s="53">
        <v>0</v>
      </c>
      <c r="I572" s="53">
        <v>0</v>
      </c>
      <c r="J572" s="53">
        <v>0</v>
      </c>
      <c r="K572" s="53">
        <v>0</v>
      </c>
      <c r="L572" s="53">
        <v>0</v>
      </c>
      <c r="M572" s="53">
        <v>1</v>
      </c>
      <c r="N572" s="53">
        <v>0</v>
      </c>
      <c r="O572" s="53">
        <v>0</v>
      </c>
      <c r="P572" s="53">
        <v>0</v>
      </c>
    </row>
    <row r="573" spans="1:16" ht="15.75" customHeight="1" x14ac:dyDescent="0.25">
      <c r="A573" s="8" t="s">
        <v>606</v>
      </c>
      <c r="B573" s="53">
        <v>1</v>
      </c>
      <c r="C573" s="53">
        <v>1</v>
      </c>
      <c r="D573" s="53">
        <v>0</v>
      </c>
      <c r="E573" s="53">
        <v>1</v>
      </c>
      <c r="F573" s="53">
        <v>1</v>
      </c>
      <c r="G573" s="53">
        <v>0</v>
      </c>
      <c r="H573" s="53">
        <v>0</v>
      </c>
      <c r="I573" s="53">
        <v>0</v>
      </c>
      <c r="J573" s="53">
        <v>0</v>
      </c>
      <c r="K573" s="53">
        <v>0</v>
      </c>
      <c r="L573" s="53">
        <v>0</v>
      </c>
      <c r="M573" s="53">
        <v>0</v>
      </c>
      <c r="N573" s="53">
        <v>1</v>
      </c>
      <c r="O573" s="53">
        <v>0</v>
      </c>
      <c r="P573" s="53">
        <v>0</v>
      </c>
    </row>
    <row r="574" spans="1:16" ht="15.75" customHeight="1" x14ac:dyDescent="0.25">
      <c r="A574" s="8" t="s">
        <v>607</v>
      </c>
      <c r="B574" s="53">
        <v>2</v>
      </c>
      <c r="C574" s="53">
        <v>2</v>
      </c>
      <c r="D574" s="53">
        <v>1</v>
      </c>
      <c r="E574" s="53">
        <v>1</v>
      </c>
      <c r="F574" s="53">
        <v>2</v>
      </c>
      <c r="G574" s="53">
        <v>0</v>
      </c>
      <c r="H574" s="53">
        <v>0</v>
      </c>
      <c r="I574" s="53">
        <v>0</v>
      </c>
      <c r="J574" s="53">
        <v>0</v>
      </c>
      <c r="K574" s="53">
        <v>1</v>
      </c>
      <c r="L574" s="53">
        <v>0</v>
      </c>
      <c r="M574" s="53">
        <v>1</v>
      </c>
      <c r="N574" s="53">
        <v>0</v>
      </c>
      <c r="O574" s="53">
        <v>0</v>
      </c>
      <c r="P574" s="53">
        <v>0</v>
      </c>
    </row>
    <row r="575" spans="1:16" ht="15.75" customHeight="1" x14ac:dyDescent="0.25">
      <c r="A575" s="8" t="s">
        <v>608</v>
      </c>
      <c r="B575" s="53">
        <v>9</v>
      </c>
      <c r="C575" s="53">
        <v>8</v>
      </c>
      <c r="D575" s="53">
        <v>8</v>
      </c>
      <c r="E575" s="53">
        <v>0</v>
      </c>
      <c r="F575" s="53">
        <v>8</v>
      </c>
      <c r="G575" s="53">
        <v>0</v>
      </c>
      <c r="H575" s="53">
        <v>0</v>
      </c>
      <c r="I575" s="53">
        <v>0</v>
      </c>
      <c r="J575" s="53">
        <v>0</v>
      </c>
      <c r="K575" s="53">
        <v>3</v>
      </c>
      <c r="L575" s="53">
        <v>2</v>
      </c>
      <c r="M575" s="53">
        <v>1</v>
      </c>
      <c r="N575" s="53">
        <v>2</v>
      </c>
      <c r="O575" s="53">
        <v>0</v>
      </c>
      <c r="P575" s="53">
        <v>0</v>
      </c>
    </row>
    <row r="576" spans="1:16" ht="15.75" customHeight="1" x14ac:dyDescent="0.25">
      <c r="A576" s="8" t="s">
        <v>609</v>
      </c>
      <c r="B576" s="53">
        <v>1</v>
      </c>
      <c r="C576" s="53">
        <v>1</v>
      </c>
      <c r="D576" s="53">
        <v>1</v>
      </c>
      <c r="E576" s="53">
        <v>0</v>
      </c>
      <c r="F576" s="53">
        <v>1</v>
      </c>
      <c r="G576" s="53">
        <v>0</v>
      </c>
      <c r="H576" s="53">
        <v>0</v>
      </c>
      <c r="I576" s="53">
        <v>0</v>
      </c>
      <c r="J576" s="53">
        <v>0</v>
      </c>
      <c r="K576" s="53">
        <v>0</v>
      </c>
      <c r="L576" s="53">
        <v>1</v>
      </c>
      <c r="M576" s="53">
        <v>0</v>
      </c>
      <c r="N576" s="53">
        <v>0</v>
      </c>
      <c r="O576" s="53">
        <v>0</v>
      </c>
      <c r="P576" s="53">
        <v>0</v>
      </c>
    </row>
    <row r="577" spans="1:16" ht="15.75" customHeight="1" x14ac:dyDescent="0.25">
      <c r="A577" s="8" t="s">
        <v>610</v>
      </c>
      <c r="B577" s="53">
        <v>1</v>
      </c>
      <c r="C577" s="53">
        <v>1</v>
      </c>
      <c r="D577" s="53">
        <v>1</v>
      </c>
      <c r="E577" s="53">
        <v>0</v>
      </c>
      <c r="F577" s="53">
        <v>1</v>
      </c>
      <c r="G577" s="53">
        <v>0</v>
      </c>
      <c r="H577" s="53">
        <v>0</v>
      </c>
      <c r="I577" s="53">
        <v>0</v>
      </c>
      <c r="J577" s="53">
        <v>0</v>
      </c>
      <c r="K577" s="53">
        <v>1</v>
      </c>
      <c r="L577" s="53">
        <v>0</v>
      </c>
      <c r="M577" s="53">
        <v>0</v>
      </c>
      <c r="N577" s="53">
        <v>0</v>
      </c>
      <c r="O577" s="53">
        <v>0</v>
      </c>
      <c r="P577" s="53">
        <v>0</v>
      </c>
    </row>
    <row r="578" spans="1:16" ht="15.75" customHeight="1" x14ac:dyDescent="0.25">
      <c r="A578" s="8" t="s">
        <v>611</v>
      </c>
      <c r="B578" s="53">
        <v>1</v>
      </c>
      <c r="C578" s="53">
        <v>1</v>
      </c>
      <c r="D578" s="53">
        <v>1</v>
      </c>
      <c r="E578" s="53">
        <v>0</v>
      </c>
      <c r="F578" s="53">
        <v>1</v>
      </c>
      <c r="G578" s="53">
        <v>0</v>
      </c>
      <c r="H578" s="53">
        <v>0</v>
      </c>
      <c r="I578" s="53">
        <v>0</v>
      </c>
      <c r="J578" s="53">
        <v>0</v>
      </c>
      <c r="K578" s="53">
        <v>1</v>
      </c>
      <c r="L578" s="53">
        <v>0</v>
      </c>
      <c r="M578" s="53">
        <v>0</v>
      </c>
      <c r="N578" s="53">
        <v>0</v>
      </c>
      <c r="O578" s="53">
        <v>0</v>
      </c>
      <c r="P578" s="53">
        <v>0</v>
      </c>
    </row>
    <row r="579" spans="1:16" ht="15.75" customHeight="1" x14ac:dyDescent="0.25">
      <c r="A579" s="7" t="s">
        <v>612</v>
      </c>
      <c r="B579" s="7">
        <f>B580+B581+B582+B583+B584+B585</f>
        <v>13</v>
      </c>
      <c r="C579" s="7">
        <f t="shared" ref="C579:P579" si="41">C580+C581+C582+C583+C584+C585</f>
        <v>13</v>
      </c>
      <c r="D579" s="7">
        <f t="shared" si="41"/>
        <v>11</v>
      </c>
      <c r="E579" s="7">
        <f t="shared" si="41"/>
        <v>2</v>
      </c>
      <c r="F579" s="7">
        <f t="shared" si="41"/>
        <v>13</v>
      </c>
      <c r="G579" s="7">
        <f t="shared" si="41"/>
        <v>0</v>
      </c>
      <c r="H579" s="7">
        <f t="shared" si="41"/>
        <v>0</v>
      </c>
      <c r="I579" s="7">
        <f t="shared" si="41"/>
        <v>0</v>
      </c>
      <c r="J579" s="7">
        <f t="shared" si="41"/>
        <v>0</v>
      </c>
      <c r="K579" s="7">
        <f t="shared" si="41"/>
        <v>0</v>
      </c>
      <c r="L579" s="7">
        <f t="shared" si="41"/>
        <v>4</v>
      </c>
      <c r="M579" s="7">
        <f t="shared" si="41"/>
        <v>5</v>
      </c>
      <c r="N579" s="7">
        <f t="shared" si="41"/>
        <v>4</v>
      </c>
      <c r="O579" s="7">
        <f t="shared" si="41"/>
        <v>0</v>
      </c>
      <c r="P579" s="7">
        <f t="shared" si="41"/>
        <v>0</v>
      </c>
    </row>
    <row r="580" spans="1:16" ht="15.75" customHeight="1" x14ac:dyDescent="0.25">
      <c r="A580" s="8" t="s">
        <v>613</v>
      </c>
      <c r="B580" s="53">
        <v>2</v>
      </c>
      <c r="C580" s="53">
        <v>2</v>
      </c>
      <c r="D580" s="53">
        <v>1</v>
      </c>
      <c r="E580" s="53">
        <v>1</v>
      </c>
      <c r="F580" s="53">
        <v>2</v>
      </c>
      <c r="G580" s="53">
        <v>0</v>
      </c>
      <c r="H580" s="53">
        <v>0</v>
      </c>
      <c r="I580" s="53">
        <v>0</v>
      </c>
      <c r="J580" s="53">
        <v>0</v>
      </c>
      <c r="K580" s="53">
        <v>0</v>
      </c>
      <c r="L580" s="53">
        <v>1</v>
      </c>
      <c r="M580" s="53">
        <v>0</v>
      </c>
      <c r="N580" s="53">
        <v>1</v>
      </c>
      <c r="O580" s="53">
        <v>0</v>
      </c>
      <c r="P580" s="53">
        <v>0</v>
      </c>
    </row>
    <row r="581" spans="1:16" ht="15.75" customHeight="1" x14ac:dyDescent="0.25">
      <c r="A581" s="8" t="s">
        <v>614</v>
      </c>
      <c r="B581" s="53">
        <v>1</v>
      </c>
      <c r="C581" s="53">
        <v>1</v>
      </c>
      <c r="D581" s="53">
        <v>1</v>
      </c>
      <c r="E581" s="53">
        <v>0</v>
      </c>
      <c r="F581" s="53">
        <v>1</v>
      </c>
      <c r="G581" s="53">
        <v>0</v>
      </c>
      <c r="H581" s="53">
        <v>0</v>
      </c>
      <c r="I581" s="53">
        <v>0</v>
      </c>
      <c r="J581" s="53">
        <v>0</v>
      </c>
      <c r="K581" s="53">
        <v>0</v>
      </c>
      <c r="L581" s="53">
        <v>0</v>
      </c>
      <c r="M581" s="53">
        <v>1</v>
      </c>
      <c r="N581" s="53">
        <v>0</v>
      </c>
      <c r="O581" s="53">
        <v>0</v>
      </c>
      <c r="P581" s="53">
        <v>0</v>
      </c>
    </row>
    <row r="582" spans="1:16" ht="15.75" customHeight="1" x14ac:dyDescent="0.25">
      <c r="A582" s="8" t="s">
        <v>615</v>
      </c>
      <c r="B582" s="53">
        <v>8</v>
      </c>
      <c r="C582" s="53">
        <v>8</v>
      </c>
      <c r="D582" s="53">
        <v>8</v>
      </c>
      <c r="E582" s="53">
        <v>0</v>
      </c>
      <c r="F582" s="53">
        <v>8</v>
      </c>
      <c r="G582" s="53">
        <v>0</v>
      </c>
      <c r="H582" s="53">
        <v>0</v>
      </c>
      <c r="I582" s="53">
        <v>0</v>
      </c>
      <c r="J582" s="53">
        <v>0</v>
      </c>
      <c r="K582" s="53">
        <v>0</v>
      </c>
      <c r="L582" s="53">
        <v>2</v>
      </c>
      <c r="M582" s="53">
        <v>4</v>
      </c>
      <c r="N582" s="53">
        <v>2</v>
      </c>
      <c r="O582" s="53">
        <v>0</v>
      </c>
      <c r="P582" s="53">
        <v>0</v>
      </c>
    </row>
    <row r="583" spans="1:16" ht="15.75" customHeight="1" x14ac:dyDescent="0.25">
      <c r="A583" s="8" t="s">
        <v>616</v>
      </c>
      <c r="B583" s="53">
        <v>0</v>
      </c>
      <c r="C583" s="53">
        <v>0</v>
      </c>
      <c r="D583" s="53">
        <v>0</v>
      </c>
      <c r="E583" s="53">
        <v>0</v>
      </c>
      <c r="F583" s="53">
        <v>0</v>
      </c>
      <c r="G583" s="53">
        <v>0</v>
      </c>
      <c r="H583" s="53">
        <v>0</v>
      </c>
      <c r="I583" s="53">
        <v>0</v>
      </c>
      <c r="J583" s="53">
        <v>0</v>
      </c>
      <c r="K583" s="53">
        <v>0</v>
      </c>
      <c r="L583" s="53">
        <v>0</v>
      </c>
      <c r="M583" s="53">
        <v>0</v>
      </c>
      <c r="N583" s="53">
        <v>0</v>
      </c>
      <c r="O583" s="53">
        <v>0</v>
      </c>
      <c r="P583" s="53">
        <v>0</v>
      </c>
    </row>
    <row r="584" spans="1:16" ht="15.75" customHeight="1" x14ac:dyDescent="0.25">
      <c r="A584" s="8" t="s">
        <v>617</v>
      </c>
      <c r="B584" s="53">
        <v>1</v>
      </c>
      <c r="C584" s="53">
        <v>1</v>
      </c>
      <c r="D584" s="53">
        <v>1</v>
      </c>
      <c r="E584" s="53">
        <v>0</v>
      </c>
      <c r="F584" s="53">
        <v>1</v>
      </c>
      <c r="G584" s="53">
        <v>0</v>
      </c>
      <c r="H584" s="53">
        <v>0</v>
      </c>
      <c r="I584" s="53">
        <v>0</v>
      </c>
      <c r="J584" s="53">
        <v>0</v>
      </c>
      <c r="K584" s="53">
        <v>0</v>
      </c>
      <c r="L584" s="53">
        <v>1</v>
      </c>
      <c r="M584" s="53">
        <v>0</v>
      </c>
      <c r="N584" s="53">
        <v>0</v>
      </c>
      <c r="O584" s="53">
        <v>0</v>
      </c>
      <c r="P584" s="53">
        <v>0</v>
      </c>
    </row>
    <row r="585" spans="1:16" ht="15.75" customHeight="1" x14ac:dyDescent="0.25">
      <c r="A585" s="8" t="s">
        <v>618</v>
      </c>
      <c r="B585" s="53">
        <v>1</v>
      </c>
      <c r="C585" s="53">
        <v>1</v>
      </c>
      <c r="D585" s="53">
        <v>0</v>
      </c>
      <c r="E585" s="53">
        <v>1</v>
      </c>
      <c r="F585" s="53">
        <v>1</v>
      </c>
      <c r="G585" s="53">
        <v>0</v>
      </c>
      <c r="H585" s="53">
        <v>0</v>
      </c>
      <c r="I585" s="53">
        <v>0</v>
      </c>
      <c r="J585" s="53">
        <v>0</v>
      </c>
      <c r="K585" s="53">
        <v>0</v>
      </c>
      <c r="L585" s="53">
        <v>0</v>
      </c>
      <c r="M585" s="53">
        <v>0</v>
      </c>
      <c r="N585" s="53">
        <v>1</v>
      </c>
      <c r="O585" s="53">
        <v>0</v>
      </c>
      <c r="P585" s="53">
        <v>0</v>
      </c>
    </row>
    <row r="586" spans="1:16" ht="15.75" customHeight="1" x14ac:dyDescent="0.25">
      <c r="A586" s="7" t="s">
        <v>619</v>
      </c>
      <c r="B586" s="7">
        <f>SUM(B587:B618)</f>
        <v>63</v>
      </c>
      <c r="C586" s="7">
        <f t="shared" ref="C586:P586" si="42">SUM(C587:C618)</f>
        <v>61</v>
      </c>
      <c r="D586" s="7">
        <f t="shared" si="42"/>
        <v>51</v>
      </c>
      <c r="E586" s="7">
        <f t="shared" si="42"/>
        <v>10</v>
      </c>
      <c r="F586" s="7">
        <f t="shared" si="42"/>
        <v>60</v>
      </c>
      <c r="G586" s="7">
        <f t="shared" si="42"/>
        <v>1</v>
      </c>
      <c r="H586" s="7">
        <f t="shared" si="42"/>
        <v>0</v>
      </c>
      <c r="I586" s="7">
        <f t="shared" si="42"/>
        <v>0</v>
      </c>
      <c r="J586" s="7">
        <f t="shared" si="42"/>
        <v>0</v>
      </c>
      <c r="K586" s="7">
        <f t="shared" si="42"/>
        <v>10</v>
      </c>
      <c r="L586" s="7">
        <f t="shared" si="42"/>
        <v>13</v>
      </c>
      <c r="M586" s="7">
        <f t="shared" si="42"/>
        <v>22</v>
      </c>
      <c r="N586" s="7">
        <f t="shared" si="42"/>
        <v>16</v>
      </c>
      <c r="O586" s="7">
        <f t="shared" si="42"/>
        <v>0</v>
      </c>
      <c r="P586" s="7">
        <f t="shared" si="42"/>
        <v>28</v>
      </c>
    </row>
    <row r="587" spans="1:16" ht="15.75" customHeight="1" x14ac:dyDescent="0.25">
      <c r="A587" s="8" t="s">
        <v>620</v>
      </c>
      <c r="B587" s="53">
        <v>1</v>
      </c>
      <c r="C587" s="53">
        <v>1</v>
      </c>
      <c r="D587" s="53">
        <v>1</v>
      </c>
      <c r="E587" s="53">
        <v>0</v>
      </c>
      <c r="F587" s="53">
        <v>1</v>
      </c>
      <c r="G587" s="53">
        <v>0</v>
      </c>
      <c r="H587" s="53">
        <v>0</v>
      </c>
      <c r="I587" s="53">
        <v>0</v>
      </c>
      <c r="J587" s="53">
        <v>0</v>
      </c>
      <c r="K587" s="53">
        <v>1</v>
      </c>
      <c r="L587" s="53">
        <v>0</v>
      </c>
      <c r="M587" s="53">
        <v>0</v>
      </c>
      <c r="N587" s="53">
        <v>0</v>
      </c>
      <c r="O587" s="53">
        <v>0</v>
      </c>
      <c r="P587" s="53">
        <v>0</v>
      </c>
    </row>
    <row r="588" spans="1:16" ht="15.75" customHeight="1" x14ac:dyDescent="0.25">
      <c r="A588" s="8" t="s">
        <v>621</v>
      </c>
      <c r="B588" s="53">
        <v>1</v>
      </c>
      <c r="C588" s="53">
        <v>1</v>
      </c>
      <c r="D588" s="53">
        <v>1</v>
      </c>
      <c r="E588" s="53">
        <v>0</v>
      </c>
      <c r="F588" s="53">
        <v>1</v>
      </c>
      <c r="G588" s="53">
        <v>0</v>
      </c>
      <c r="H588" s="53">
        <v>0</v>
      </c>
      <c r="I588" s="53">
        <v>0</v>
      </c>
      <c r="J588" s="53">
        <v>0</v>
      </c>
      <c r="K588" s="53">
        <v>0</v>
      </c>
      <c r="L588" s="53">
        <v>0</v>
      </c>
      <c r="M588" s="53">
        <v>1</v>
      </c>
      <c r="N588" s="53">
        <v>0</v>
      </c>
      <c r="O588" s="53">
        <v>0</v>
      </c>
      <c r="P588" s="53">
        <v>1</v>
      </c>
    </row>
    <row r="589" spans="1:16" ht="15.75" customHeight="1" x14ac:dyDescent="0.25">
      <c r="A589" s="8" t="s">
        <v>622</v>
      </c>
      <c r="B589" s="53">
        <v>1</v>
      </c>
      <c r="C589" s="53">
        <v>1</v>
      </c>
      <c r="D589" s="53">
        <v>1</v>
      </c>
      <c r="E589" s="53">
        <v>0</v>
      </c>
      <c r="F589" s="53">
        <v>1</v>
      </c>
      <c r="G589" s="53">
        <v>0</v>
      </c>
      <c r="H589" s="53">
        <v>0</v>
      </c>
      <c r="I589" s="53">
        <v>0</v>
      </c>
      <c r="J589" s="53">
        <v>0</v>
      </c>
      <c r="K589" s="53">
        <v>0</v>
      </c>
      <c r="L589" s="53">
        <v>0</v>
      </c>
      <c r="M589" s="53">
        <v>0</v>
      </c>
      <c r="N589" s="53">
        <v>1</v>
      </c>
      <c r="O589" s="53">
        <v>0</v>
      </c>
      <c r="P589" s="53">
        <v>0</v>
      </c>
    </row>
    <row r="590" spans="1:16" ht="15.75" customHeight="1" x14ac:dyDescent="0.25">
      <c r="A590" s="8" t="s">
        <v>623</v>
      </c>
      <c r="B590" s="53">
        <v>0</v>
      </c>
      <c r="C590" s="53">
        <v>0</v>
      </c>
      <c r="D590" s="53">
        <v>0</v>
      </c>
      <c r="E590" s="53">
        <v>0</v>
      </c>
      <c r="F590" s="53">
        <v>0</v>
      </c>
      <c r="G590" s="53">
        <v>0</v>
      </c>
      <c r="H590" s="53">
        <v>0</v>
      </c>
      <c r="I590" s="53">
        <v>0</v>
      </c>
      <c r="J590" s="53">
        <v>0</v>
      </c>
      <c r="K590" s="53">
        <v>0</v>
      </c>
      <c r="L590" s="53">
        <v>0</v>
      </c>
      <c r="M590" s="53">
        <v>0</v>
      </c>
      <c r="N590" s="53">
        <v>0</v>
      </c>
      <c r="O590" s="53">
        <v>0</v>
      </c>
      <c r="P590" s="53">
        <v>0</v>
      </c>
    </row>
    <row r="591" spans="1:16" ht="15.75" customHeight="1" x14ac:dyDescent="0.25">
      <c r="A591" s="8" t="s">
        <v>624</v>
      </c>
      <c r="B591" s="53">
        <v>1</v>
      </c>
      <c r="C591" s="53">
        <v>1</v>
      </c>
      <c r="D591" s="53">
        <v>0</v>
      </c>
      <c r="E591" s="53">
        <v>1</v>
      </c>
      <c r="F591" s="53">
        <v>1</v>
      </c>
      <c r="G591" s="53">
        <v>0</v>
      </c>
      <c r="H591" s="53">
        <v>0</v>
      </c>
      <c r="I591" s="53">
        <v>0</v>
      </c>
      <c r="J591" s="53">
        <v>0</v>
      </c>
      <c r="K591" s="53">
        <v>1</v>
      </c>
      <c r="L591" s="53">
        <v>0</v>
      </c>
      <c r="M591" s="53">
        <v>0</v>
      </c>
      <c r="N591" s="53">
        <v>0</v>
      </c>
      <c r="O591" s="53">
        <v>0</v>
      </c>
      <c r="P591" s="53">
        <v>0</v>
      </c>
    </row>
    <row r="592" spans="1:16" ht="15.75" customHeight="1" x14ac:dyDescent="0.25">
      <c r="A592" s="8" t="s">
        <v>625</v>
      </c>
      <c r="B592" s="53">
        <v>1</v>
      </c>
      <c r="C592" s="53">
        <v>1</v>
      </c>
      <c r="D592" s="53">
        <v>0</v>
      </c>
      <c r="E592" s="53">
        <v>1</v>
      </c>
      <c r="F592" s="53">
        <v>1</v>
      </c>
      <c r="G592" s="53">
        <v>0</v>
      </c>
      <c r="H592" s="53">
        <v>0</v>
      </c>
      <c r="I592" s="53">
        <v>0</v>
      </c>
      <c r="J592" s="53">
        <v>0</v>
      </c>
      <c r="K592" s="53">
        <v>0</v>
      </c>
      <c r="L592" s="53">
        <v>0</v>
      </c>
      <c r="M592" s="53">
        <v>1</v>
      </c>
      <c r="N592" s="53">
        <v>0</v>
      </c>
      <c r="O592" s="53">
        <v>0</v>
      </c>
      <c r="P592" s="53">
        <v>0</v>
      </c>
    </row>
    <row r="593" spans="1:16" ht="15.75" customHeight="1" x14ac:dyDescent="0.25">
      <c r="A593" s="8" t="s">
        <v>626</v>
      </c>
      <c r="B593" s="53">
        <v>1</v>
      </c>
      <c r="C593" s="53">
        <v>1</v>
      </c>
      <c r="D593" s="53">
        <v>1</v>
      </c>
      <c r="E593" s="53">
        <v>0</v>
      </c>
      <c r="F593" s="53">
        <v>1</v>
      </c>
      <c r="G593" s="53">
        <v>0</v>
      </c>
      <c r="H593" s="53">
        <v>0</v>
      </c>
      <c r="I593" s="53">
        <v>0</v>
      </c>
      <c r="J593" s="53">
        <v>0</v>
      </c>
      <c r="K593" s="53">
        <v>0</v>
      </c>
      <c r="L593" s="53">
        <v>0</v>
      </c>
      <c r="M593" s="53">
        <v>1</v>
      </c>
      <c r="N593" s="53">
        <v>0</v>
      </c>
      <c r="O593" s="53">
        <v>0</v>
      </c>
      <c r="P593" s="53">
        <v>0</v>
      </c>
    </row>
    <row r="594" spans="1:16" ht="15.75" customHeight="1" x14ac:dyDescent="0.25">
      <c r="A594" s="8" t="s">
        <v>627</v>
      </c>
      <c r="B594" s="53">
        <v>1</v>
      </c>
      <c r="C594" s="53">
        <v>1</v>
      </c>
      <c r="D594" s="53">
        <v>1</v>
      </c>
      <c r="E594" s="53">
        <v>0</v>
      </c>
      <c r="F594" s="53">
        <v>1</v>
      </c>
      <c r="G594" s="53">
        <v>0</v>
      </c>
      <c r="H594" s="53">
        <v>0</v>
      </c>
      <c r="I594" s="53">
        <v>0</v>
      </c>
      <c r="J594" s="53">
        <v>0</v>
      </c>
      <c r="K594" s="53">
        <v>0</v>
      </c>
      <c r="L594" s="53">
        <v>0</v>
      </c>
      <c r="M594" s="53">
        <v>0</v>
      </c>
      <c r="N594" s="53">
        <v>1</v>
      </c>
      <c r="O594" s="53">
        <v>0</v>
      </c>
      <c r="P594" s="53">
        <v>0</v>
      </c>
    </row>
    <row r="595" spans="1:16" ht="15.75" customHeight="1" x14ac:dyDescent="0.25">
      <c r="A595" s="8" t="s">
        <v>628</v>
      </c>
      <c r="B595" s="53">
        <v>1</v>
      </c>
      <c r="C595" s="53">
        <v>1</v>
      </c>
      <c r="D595" s="53">
        <v>1</v>
      </c>
      <c r="E595" s="53">
        <v>0</v>
      </c>
      <c r="F595" s="53">
        <v>1</v>
      </c>
      <c r="G595" s="53">
        <v>0</v>
      </c>
      <c r="H595" s="53">
        <v>0</v>
      </c>
      <c r="I595" s="53">
        <v>0</v>
      </c>
      <c r="J595" s="53">
        <v>0</v>
      </c>
      <c r="K595" s="53">
        <v>0</v>
      </c>
      <c r="L595" s="53">
        <v>0</v>
      </c>
      <c r="M595" s="53">
        <v>0</v>
      </c>
      <c r="N595" s="53">
        <v>1</v>
      </c>
      <c r="O595" s="53">
        <v>0</v>
      </c>
      <c r="P595" s="53">
        <v>0</v>
      </c>
    </row>
    <row r="596" spans="1:16" ht="15.75" customHeight="1" x14ac:dyDescent="0.25">
      <c r="A596" s="8" t="s">
        <v>629</v>
      </c>
      <c r="B596" s="53">
        <v>1</v>
      </c>
      <c r="C596" s="53">
        <v>1</v>
      </c>
      <c r="D596" s="53">
        <v>1</v>
      </c>
      <c r="E596" s="53">
        <v>0</v>
      </c>
      <c r="F596" s="53">
        <v>1</v>
      </c>
      <c r="G596" s="53">
        <v>0</v>
      </c>
      <c r="H596" s="53">
        <v>0</v>
      </c>
      <c r="I596" s="53">
        <v>0</v>
      </c>
      <c r="J596" s="53">
        <v>0</v>
      </c>
      <c r="K596" s="53">
        <v>0</v>
      </c>
      <c r="L596" s="53">
        <v>0</v>
      </c>
      <c r="M596" s="53">
        <v>0</v>
      </c>
      <c r="N596" s="53">
        <v>1</v>
      </c>
      <c r="O596" s="53">
        <v>0</v>
      </c>
      <c r="P596" s="53">
        <v>0</v>
      </c>
    </row>
    <row r="597" spans="1:16" ht="15.75" customHeight="1" x14ac:dyDescent="0.25">
      <c r="A597" s="8" t="s">
        <v>630</v>
      </c>
      <c r="B597" s="53">
        <v>1</v>
      </c>
      <c r="C597" s="53">
        <v>1</v>
      </c>
      <c r="D597" s="53">
        <v>1</v>
      </c>
      <c r="E597" s="53">
        <v>0</v>
      </c>
      <c r="F597" s="53">
        <v>1</v>
      </c>
      <c r="G597" s="53">
        <v>0</v>
      </c>
      <c r="H597" s="53">
        <v>0</v>
      </c>
      <c r="I597" s="53">
        <v>0</v>
      </c>
      <c r="J597" s="53">
        <v>0</v>
      </c>
      <c r="K597" s="53">
        <v>0</v>
      </c>
      <c r="L597" s="53">
        <v>0</v>
      </c>
      <c r="M597" s="53">
        <v>1</v>
      </c>
      <c r="N597" s="53">
        <v>0</v>
      </c>
      <c r="O597" s="53">
        <v>0</v>
      </c>
      <c r="P597" s="53">
        <v>0</v>
      </c>
    </row>
    <row r="598" spans="1:16" ht="15.75" customHeight="1" x14ac:dyDescent="0.25">
      <c r="A598" s="8" t="s">
        <v>631</v>
      </c>
      <c r="B598" s="53">
        <v>1</v>
      </c>
      <c r="C598" s="53">
        <v>1</v>
      </c>
      <c r="D598" s="53">
        <v>1</v>
      </c>
      <c r="E598" s="53">
        <v>0</v>
      </c>
      <c r="F598" s="53">
        <v>1</v>
      </c>
      <c r="G598" s="53">
        <v>0</v>
      </c>
      <c r="H598" s="53">
        <v>0</v>
      </c>
      <c r="I598" s="53">
        <v>0</v>
      </c>
      <c r="J598" s="53">
        <v>0</v>
      </c>
      <c r="K598" s="53">
        <v>0</v>
      </c>
      <c r="L598" s="53">
        <v>0</v>
      </c>
      <c r="M598" s="53">
        <v>1</v>
      </c>
      <c r="N598" s="53">
        <v>0</v>
      </c>
      <c r="O598" s="53">
        <v>0</v>
      </c>
      <c r="P598" s="53">
        <v>0</v>
      </c>
    </row>
    <row r="599" spans="1:16" ht="15.75" customHeight="1" x14ac:dyDescent="0.25">
      <c r="A599" s="8" t="s">
        <v>632</v>
      </c>
      <c r="B599" s="53">
        <v>1</v>
      </c>
      <c r="C599" s="53">
        <v>1</v>
      </c>
      <c r="D599" s="53">
        <v>0</v>
      </c>
      <c r="E599" s="53">
        <v>1</v>
      </c>
      <c r="F599" s="53">
        <v>1</v>
      </c>
      <c r="G599" s="53">
        <v>0</v>
      </c>
      <c r="H599" s="53">
        <v>0</v>
      </c>
      <c r="I599" s="53">
        <v>0</v>
      </c>
      <c r="J599" s="53">
        <v>0</v>
      </c>
      <c r="K599" s="53">
        <v>0</v>
      </c>
      <c r="L599" s="53">
        <v>1</v>
      </c>
      <c r="M599" s="53">
        <v>0</v>
      </c>
      <c r="N599" s="53">
        <v>0</v>
      </c>
      <c r="O599" s="53">
        <v>0</v>
      </c>
      <c r="P599" s="53">
        <v>1</v>
      </c>
    </row>
    <row r="600" spans="1:16" ht="15.75" customHeight="1" x14ac:dyDescent="0.25">
      <c r="A600" s="8" t="s">
        <v>633</v>
      </c>
      <c r="B600" s="53">
        <v>1</v>
      </c>
      <c r="C600" s="53">
        <v>1</v>
      </c>
      <c r="D600" s="53">
        <v>1</v>
      </c>
      <c r="E600" s="53">
        <v>0</v>
      </c>
      <c r="F600" s="53">
        <v>1</v>
      </c>
      <c r="G600" s="53">
        <v>0</v>
      </c>
      <c r="H600" s="53">
        <v>0</v>
      </c>
      <c r="I600" s="53">
        <v>0</v>
      </c>
      <c r="J600" s="53">
        <v>0</v>
      </c>
      <c r="K600" s="53">
        <v>0</v>
      </c>
      <c r="L600" s="53">
        <v>0</v>
      </c>
      <c r="M600" s="53">
        <v>1</v>
      </c>
      <c r="N600" s="53">
        <v>0</v>
      </c>
      <c r="O600" s="53">
        <v>0</v>
      </c>
      <c r="P600" s="53">
        <v>0</v>
      </c>
    </row>
    <row r="601" spans="1:16" ht="15.75" customHeight="1" x14ac:dyDescent="0.25">
      <c r="A601" s="8" t="s">
        <v>634</v>
      </c>
      <c r="B601" s="53">
        <v>4</v>
      </c>
      <c r="C601" s="53">
        <v>4</v>
      </c>
      <c r="D601" s="53">
        <v>4</v>
      </c>
      <c r="E601" s="53">
        <v>0</v>
      </c>
      <c r="F601" s="53">
        <v>4</v>
      </c>
      <c r="G601" s="53">
        <v>0</v>
      </c>
      <c r="H601" s="53">
        <v>0</v>
      </c>
      <c r="I601" s="53">
        <v>0</v>
      </c>
      <c r="J601" s="53">
        <v>0</v>
      </c>
      <c r="K601" s="53">
        <v>0</v>
      </c>
      <c r="L601" s="53">
        <v>2</v>
      </c>
      <c r="M601" s="53">
        <v>1</v>
      </c>
      <c r="N601" s="53">
        <v>1</v>
      </c>
      <c r="O601" s="53">
        <v>0</v>
      </c>
      <c r="P601" s="53">
        <v>0</v>
      </c>
    </row>
    <row r="602" spans="1:16" ht="15.75" customHeight="1" x14ac:dyDescent="0.25">
      <c r="A602" s="8" t="s">
        <v>635</v>
      </c>
      <c r="B602" s="53">
        <v>2</v>
      </c>
      <c r="C602" s="53">
        <v>2</v>
      </c>
      <c r="D602" s="53">
        <v>2</v>
      </c>
      <c r="E602" s="53">
        <v>0</v>
      </c>
      <c r="F602" s="53">
        <v>2</v>
      </c>
      <c r="G602" s="53">
        <v>0</v>
      </c>
      <c r="H602" s="53">
        <v>0</v>
      </c>
      <c r="I602" s="53">
        <v>0</v>
      </c>
      <c r="J602" s="53">
        <v>0</v>
      </c>
      <c r="K602" s="53">
        <v>1</v>
      </c>
      <c r="L602" s="53">
        <v>0</v>
      </c>
      <c r="M602" s="53">
        <v>1</v>
      </c>
      <c r="N602" s="53">
        <v>0</v>
      </c>
      <c r="O602" s="53">
        <v>0</v>
      </c>
      <c r="P602" s="53">
        <v>18</v>
      </c>
    </row>
    <row r="603" spans="1:16" ht="15.75" customHeight="1" x14ac:dyDescent="0.25">
      <c r="A603" s="8" t="s">
        <v>636</v>
      </c>
      <c r="B603" s="53">
        <v>1</v>
      </c>
      <c r="C603" s="53">
        <v>1</v>
      </c>
      <c r="D603" s="53">
        <v>0</v>
      </c>
      <c r="E603" s="53">
        <v>1</v>
      </c>
      <c r="F603" s="53">
        <v>1</v>
      </c>
      <c r="G603" s="53">
        <v>0</v>
      </c>
      <c r="H603" s="53">
        <v>0</v>
      </c>
      <c r="I603" s="53">
        <v>0</v>
      </c>
      <c r="J603" s="53">
        <v>0</v>
      </c>
      <c r="K603" s="53">
        <v>0</v>
      </c>
      <c r="L603" s="53">
        <v>0</v>
      </c>
      <c r="M603" s="53">
        <v>1</v>
      </c>
      <c r="N603" s="53">
        <v>0</v>
      </c>
      <c r="O603" s="53">
        <v>0</v>
      </c>
      <c r="P603" s="53">
        <v>4</v>
      </c>
    </row>
    <row r="604" spans="1:16" ht="15.75" customHeight="1" x14ac:dyDescent="0.25">
      <c r="A604" s="8" t="s">
        <v>637</v>
      </c>
      <c r="B604" s="53">
        <v>1</v>
      </c>
      <c r="C604" s="53">
        <v>1</v>
      </c>
      <c r="D604" s="53">
        <v>0</v>
      </c>
      <c r="E604" s="53">
        <v>1</v>
      </c>
      <c r="F604" s="53">
        <v>1</v>
      </c>
      <c r="G604" s="53">
        <v>0</v>
      </c>
      <c r="H604" s="53">
        <v>0</v>
      </c>
      <c r="I604" s="53">
        <v>0</v>
      </c>
      <c r="J604" s="53">
        <v>0</v>
      </c>
      <c r="K604" s="53">
        <v>0</v>
      </c>
      <c r="L604" s="53">
        <v>0</v>
      </c>
      <c r="M604" s="53">
        <v>1</v>
      </c>
      <c r="N604" s="53">
        <v>0</v>
      </c>
      <c r="O604" s="53">
        <v>0</v>
      </c>
      <c r="P604" s="53">
        <v>3</v>
      </c>
    </row>
    <row r="605" spans="1:16" ht="15.75" customHeight="1" x14ac:dyDescent="0.25">
      <c r="A605" s="8" t="s">
        <v>638</v>
      </c>
      <c r="B605" s="53">
        <v>1</v>
      </c>
      <c r="C605" s="53">
        <v>1</v>
      </c>
      <c r="D605" s="53">
        <v>0</v>
      </c>
      <c r="E605" s="53">
        <v>1</v>
      </c>
      <c r="F605" s="53">
        <v>1</v>
      </c>
      <c r="G605" s="53">
        <v>0</v>
      </c>
      <c r="H605" s="53">
        <v>0</v>
      </c>
      <c r="I605" s="53">
        <v>0</v>
      </c>
      <c r="J605" s="53">
        <v>0</v>
      </c>
      <c r="K605" s="53">
        <v>0</v>
      </c>
      <c r="L605" s="53">
        <v>0</v>
      </c>
      <c r="M605" s="53">
        <v>1</v>
      </c>
      <c r="N605" s="53">
        <v>0</v>
      </c>
      <c r="O605" s="53">
        <v>0</v>
      </c>
      <c r="P605" s="53">
        <v>0</v>
      </c>
    </row>
    <row r="606" spans="1:16" ht="15.75" customHeight="1" x14ac:dyDescent="0.25">
      <c r="A606" s="8" t="s">
        <v>639</v>
      </c>
      <c r="B606" s="53">
        <v>1</v>
      </c>
      <c r="C606" s="53">
        <v>1</v>
      </c>
      <c r="D606" s="53">
        <v>1</v>
      </c>
      <c r="E606" s="53">
        <v>0</v>
      </c>
      <c r="F606" s="53">
        <v>1</v>
      </c>
      <c r="G606" s="53">
        <v>0</v>
      </c>
      <c r="H606" s="53">
        <v>0</v>
      </c>
      <c r="I606" s="53">
        <v>0</v>
      </c>
      <c r="J606" s="53">
        <v>0</v>
      </c>
      <c r="K606" s="53">
        <v>0</v>
      </c>
      <c r="L606" s="53">
        <v>0</v>
      </c>
      <c r="M606" s="53">
        <v>1</v>
      </c>
      <c r="N606" s="53">
        <v>0</v>
      </c>
      <c r="O606" s="53">
        <v>0</v>
      </c>
      <c r="P606" s="53">
        <v>1</v>
      </c>
    </row>
    <row r="607" spans="1:16" ht="15.75" customHeight="1" x14ac:dyDescent="0.25">
      <c r="A607" s="8" t="s">
        <v>640</v>
      </c>
      <c r="B607" s="53">
        <v>1</v>
      </c>
      <c r="C607" s="53">
        <v>1</v>
      </c>
      <c r="D607" s="53">
        <v>0</v>
      </c>
      <c r="E607" s="53">
        <v>1</v>
      </c>
      <c r="F607" s="53">
        <v>1</v>
      </c>
      <c r="G607" s="53">
        <v>0</v>
      </c>
      <c r="H607" s="53">
        <v>0</v>
      </c>
      <c r="I607" s="53">
        <v>0</v>
      </c>
      <c r="J607" s="53">
        <v>0</v>
      </c>
      <c r="K607" s="53">
        <v>0</v>
      </c>
      <c r="L607" s="53">
        <v>0</v>
      </c>
      <c r="M607" s="53">
        <v>0</v>
      </c>
      <c r="N607" s="53">
        <v>1</v>
      </c>
      <c r="O607" s="53">
        <v>0</v>
      </c>
      <c r="P607" s="53">
        <v>0</v>
      </c>
    </row>
    <row r="608" spans="1:16" ht="15.75" customHeight="1" x14ac:dyDescent="0.25">
      <c r="A608" s="8" t="s">
        <v>641</v>
      </c>
      <c r="B608" s="53">
        <v>3</v>
      </c>
      <c r="C608" s="53">
        <v>3</v>
      </c>
      <c r="D608" s="53">
        <v>3</v>
      </c>
      <c r="E608" s="53">
        <v>0</v>
      </c>
      <c r="F608" s="53">
        <v>3</v>
      </c>
      <c r="G608" s="53">
        <v>0</v>
      </c>
      <c r="H608" s="53">
        <v>0</v>
      </c>
      <c r="I608" s="53">
        <v>0</v>
      </c>
      <c r="J608" s="53">
        <v>0</v>
      </c>
      <c r="K608" s="53">
        <v>0</v>
      </c>
      <c r="L608" s="53">
        <v>1</v>
      </c>
      <c r="M608" s="53">
        <v>2</v>
      </c>
      <c r="N608" s="53">
        <v>0</v>
      </c>
      <c r="O608" s="53">
        <v>0</v>
      </c>
      <c r="P608" s="53">
        <v>0</v>
      </c>
    </row>
    <row r="609" spans="1:16" ht="15.75" customHeight="1" x14ac:dyDescent="0.25">
      <c r="A609" s="8" t="s">
        <v>642</v>
      </c>
      <c r="B609" s="53">
        <v>2</v>
      </c>
      <c r="C609" s="53">
        <v>2</v>
      </c>
      <c r="D609" s="53">
        <v>2</v>
      </c>
      <c r="E609" s="53">
        <v>0</v>
      </c>
      <c r="F609" s="53">
        <v>2</v>
      </c>
      <c r="G609" s="53">
        <v>0</v>
      </c>
      <c r="H609" s="53">
        <v>0</v>
      </c>
      <c r="I609" s="53">
        <v>0</v>
      </c>
      <c r="J609" s="53">
        <v>0</v>
      </c>
      <c r="K609" s="53">
        <v>0</v>
      </c>
      <c r="L609" s="53">
        <v>1</v>
      </c>
      <c r="M609" s="53">
        <v>0</v>
      </c>
      <c r="N609" s="53">
        <v>1</v>
      </c>
      <c r="O609" s="53">
        <v>0</v>
      </c>
      <c r="P609" s="53">
        <v>0</v>
      </c>
    </row>
    <row r="610" spans="1:16" ht="15.75" customHeight="1" x14ac:dyDescent="0.25">
      <c r="A610" s="8" t="s">
        <v>643</v>
      </c>
      <c r="B610" s="53">
        <v>1</v>
      </c>
      <c r="C610" s="53">
        <v>1</v>
      </c>
      <c r="D610" s="53">
        <v>0</v>
      </c>
      <c r="E610" s="53">
        <v>1</v>
      </c>
      <c r="F610" s="53">
        <v>1</v>
      </c>
      <c r="G610" s="53">
        <v>0</v>
      </c>
      <c r="H610" s="53">
        <v>0</v>
      </c>
      <c r="I610" s="53">
        <v>0</v>
      </c>
      <c r="J610" s="53">
        <v>0</v>
      </c>
      <c r="K610" s="53">
        <v>0</v>
      </c>
      <c r="L610" s="53">
        <v>0</v>
      </c>
      <c r="M610" s="53">
        <v>1</v>
      </c>
      <c r="N610" s="53">
        <v>0</v>
      </c>
      <c r="O610" s="53">
        <v>0</v>
      </c>
      <c r="P610" s="53">
        <v>0</v>
      </c>
    </row>
    <row r="611" spans="1:16" ht="15.75" customHeight="1" x14ac:dyDescent="0.25">
      <c r="A611" s="8" t="s">
        <v>644</v>
      </c>
      <c r="B611" s="53">
        <v>3</v>
      </c>
      <c r="C611" s="53">
        <v>3</v>
      </c>
      <c r="D611" s="53">
        <v>3</v>
      </c>
      <c r="E611" s="53">
        <v>0</v>
      </c>
      <c r="F611" s="53">
        <v>3</v>
      </c>
      <c r="G611" s="53">
        <v>0</v>
      </c>
      <c r="H611" s="53">
        <v>0</v>
      </c>
      <c r="I611" s="53">
        <v>0</v>
      </c>
      <c r="J611" s="53">
        <v>0</v>
      </c>
      <c r="K611" s="53">
        <v>1</v>
      </c>
      <c r="L611" s="53">
        <v>0</v>
      </c>
      <c r="M611" s="53">
        <v>1</v>
      </c>
      <c r="N611" s="53">
        <v>1</v>
      </c>
      <c r="O611" s="53">
        <v>0</v>
      </c>
      <c r="P611" s="53">
        <v>0</v>
      </c>
    </row>
    <row r="612" spans="1:16" ht="15.75" customHeight="1" x14ac:dyDescent="0.25">
      <c r="A612" s="8" t="s">
        <v>645</v>
      </c>
      <c r="B612" s="53">
        <v>1</v>
      </c>
      <c r="C612" s="53">
        <v>1</v>
      </c>
      <c r="D612" s="53">
        <v>1</v>
      </c>
      <c r="E612" s="53">
        <v>0</v>
      </c>
      <c r="F612" s="53">
        <v>1</v>
      </c>
      <c r="G612" s="53">
        <v>0</v>
      </c>
      <c r="H612" s="53">
        <v>0</v>
      </c>
      <c r="I612" s="53">
        <v>0</v>
      </c>
      <c r="J612" s="53">
        <v>0</v>
      </c>
      <c r="K612" s="53">
        <v>0</v>
      </c>
      <c r="L612" s="53">
        <v>0</v>
      </c>
      <c r="M612" s="53">
        <v>1</v>
      </c>
      <c r="N612" s="53">
        <v>0</v>
      </c>
      <c r="O612" s="53">
        <v>0</v>
      </c>
      <c r="P612" s="53">
        <v>0</v>
      </c>
    </row>
    <row r="613" spans="1:16" ht="15.75" customHeight="1" x14ac:dyDescent="0.25">
      <c r="A613" s="8" t="s">
        <v>646</v>
      </c>
      <c r="B613" s="53">
        <v>1</v>
      </c>
      <c r="C613" s="53">
        <v>1</v>
      </c>
      <c r="D613" s="53">
        <v>1</v>
      </c>
      <c r="E613" s="53">
        <v>0</v>
      </c>
      <c r="F613" s="53">
        <v>1</v>
      </c>
      <c r="G613" s="53">
        <v>0</v>
      </c>
      <c r="H613" s="53">
        <v>0</v>
      </c>
      <c r="I613" s="53">
        <v>0</v>
      </c>
      <c r="J613" s="53">
        <v>0</v>
      </c>
      <c r="K613" s="53">
        <v>1</v>
      </c>
      <c r="L613" s="53">
        <v>0</v>
      </c>
      <c r="M613" s="53">
        <v>0</v>
      </c>
      <c r="N613" s="53">
        <v>0</v>
      </c>
      <c r="O613" s="53">
        <v>0</v>
      </c>
      <c r="P613" s="53">
        <v>0</v>
      </c>
    </row>
    <row r="614" spans="1:16" ht="15.75" customHeight="1" x14ac:dyDescent="0.25">
      <c r="A614" s="8" t="s">
        <v>647</v>
      </c>
      <c r="B614" s="53">
        <v>24</v>
      </c>
      <c r="C614" s="53">
        <v>22</v>
      </c>
      <c r="D614" s="53">
        <v>22</v>
      </c>
      <c r="E614" s="53">
        <v>0</v>
      </c>
      <c r="F614" s="53">
        <v>21</v>
      </c>
      <c r="G614" s="53">
        <v>1</v>
      </c>
      <c r="H614" s="53">
        <v>0</v>
      </c>
      <c r="I614" s="53">
        <v>0</v>
      </c>
      <c r="J614" s="53">
        <v>0</v>
      </c>
      <c r="K614" s="53">
        <v>5</v>
      </c>
      <c r="L614" s="53">
        <v>7</v>
      </c>
      <c r="M614" s="53">
        <v>3</v>
      </c>
      <c r="N614" s="53">
        <v>7</v>
      </c>
      <c r="O614" s="53">
        <v>0</v>
      </c>
      <c r="P614" s="53">
        <v>0</v>
      </c>
    </row>
    <row r="615" spans="1:16" ht="15.75" customHeight="1" x14ac:dyDescent="0.25">
      <c r="A615" s="8" t="s">
        <v>648</v>
      </c>
      <c r="B615" s="53">
        <v>1</v>
      </c>
      <c r="C615" s="53">
        <v>1</v>
      </c>
      <c r="D615" s="53">
        <v>1</v>
      </c>
      <c r="E615" s="53">
        <v>0</v>
      </c>
      <c r="F615" s="53">
        <v>1</v>
      </c>
      <c r="G615" s="53">
        <v>0</v>
      </c>
      <c r="H615" s="53">
        <v>0</v>
      </c>
      <c r="I615" s="53">
        <v>0</v>
      </c>
      <c r="J615" s="53">
        <v>0</v>
      </c>
      <c r="K615" s="53">
        <v>0</v>
      </c>
      <c r="L615" s="53">
        <v>0</v>
      </c>
      <c r="M615" s="53">
        <v>0</v>
      </c>
      <c r="N615" s="53">
        <v>1</v>
      </c>
      <c r="O615" s="53">
        <v>0</v>
      </c>
      <c r="P615" s="53">
        <v>0</v>
      </c>
    </row>
    <row r="616" spans="1:16" ht="15.75" customHeight="1" x14ac:dyDescent="0.25">
      <c r="A616" s="8" t="s">
        <v>649</v>
      </c>
      <c r="B616" s="53">
        <v>1</v>
      </c>
      <c r="C616" s="53">
        <v>1</v>
      </c>
      <c r="D616" s="53">
        <v>0</v>
      </c>
      <c r="E616" s="53">
        <v>1</v>
      </c>
      <c r="F616" s="53">
        <v>1</v>
      </c>
      <c r="G616" s="53">
        <v>0</v>
      </c>
      <c r="H616" s="53">
        <v>0</v>
      </c>
      <c r="I616" s="53">
        <v>0</v>
      </c>
      <c r="J616" s="53">
        <v>0</v>
      </c>
      <c r="K616" s="53">
        <v>0</v>
      </c>
      <c r="L616" s="53">
        <v>0</v>
      </c>
      <c r="M616" s="53">
        <v>1</v>
      </c>
      <c r="N616" s="53">
        <v>0</v>
      </c>
      <c r="O616" s="53">
        <v>0</v>
      </c>
      <c r="P616" s="53">
        <v>0</v>
      </c>
    </row>
    <row r="617" spans="1:16" ht="15.75" customHeight="1" x14ac:dyDescent="0.25">
      <c r="A617" s="8" t="s">
        <v>650</v>
      </c>
      <c r="B617" s="53">
        <v>1</v>
      </c>
      <c r="C617" s="53">
        <v>1</v>
      </c>
      <c r="D617" s="53">
        <v>0</v>
      </c>
      <c r="E617" s="53">
        <v>1</v>
      </c>
      <c r="F617" s="53">
        <v>1</v>
      </c>
      <c r="G617" s="53">
        <v>0</v>
      </c>
      <c r="H617" s="53">
        <v>0</v>
      </c>
      <c r="I617" s="53">
        <v>0</v>
      </c>
      <c r="J617" s="53">
        <v>0</v>
      </c>
      <c r="K617" s="53">
        <v>0</v>
      </c>
      <c r="L617" s="53">
        <v>1</v>
      </c>
      <c r="M617" s="53">
        <v>0</v>
      </c>
      <c r="N617" s="53">
        <v>0</v>
      </c>
      <c r="O617" s="53">
        <v>0</v>
      </c>
      <c r="P617" s="53">
        <v>0</v>
      </c>
    </row>
    <row r="618" spans="1:16" ht="15.75" customHeight="1" x14ac:dyDescent="0.25">
      <c r="A618" s="8" t="s">
        <v>651</v>
      </c>
      <c r="B618" s="53">
        <v>1</v>
      </c>
      <c r="C618" s="53">
        <v>1</v>
      </c>
      <c r="D618" s="53">
        <v>1</v>
      </c>
      <c r="E618" s="53">
        <v>0</v>
      </c>
      <c r="F618" s="53">
        <v>1</v>
      </c>
      <c r="G618" s="53">
        <v>0</v>
      </c>
      <c r="H618" s="53">
        <v>0</v>
      </c>
      <c r="I618" s="53">
        <v>0</v>
      </c>
      <c r="J618" s="53">
        <v>0</v>
      </c>
      <c r="K618" s="53">
        <v>0</v>
      </c>
      <c r="L618" s="53">
        <v>0</v>
      </c>
      <c r="M618" s="53">
        <v>1</v>
      </c>
      <c r="N618" s="53">
        <v>0</v>
      </c>
      <c r="O618" s="53">
        <v>0</v>
      </c>
      <c r="P618" s="53">
        <v>0</v>
      </c>
    </row>
    <row r="619" spans="1:16" ht="15.75" customHeight="1" x14ac:dyDescent="0.25">
      <c r="A619" s="2" t="s">
        <v>652</v>
      </c>
      <c r="B619" s="2">
        <f>B620+B644+B681+B703+B732+B737</f>
        <v>285</v>
      </c>
      <c r="C619" s="2">
        <f t="shared" ref="C619:O619" si="43">C620+C644+C681+C703+C732+C737</f>
        <v>248</v>
      </c>
      <c r="D619" s="2">
        <f t="shared" si="43"/>
        <v>228</v>
      </c>
      <c r="E619" s="2">
        <f t="shared" si="43"/>
        <v>20</v>
      </c>
      <c r="F619" s="2">
        <f t="shared" si="43"/>
        <v>245</v>
      </c>
      <c r="G619" s="2">
        <f t="shared" si="43"/>
        <v>3</v>
      </c>
      <c r="H619" s="2">
        <f t="shared" si="43"/>
        <v>1</v>
      </c>
      <c r="I619" s="2">
        <f t="shared" si="43"/>
        <v>0</v>
      </c>
      <c r="J619" s="2">
        <f t="shared" si="43"/>
        <v>9</v>
      </c>
      <c r="K619" s="2">
        <f t="shared" si="43"/>
        <v>31</v>
      </c>
      <c r="L619" s="2">
        <f t="shared" si="43"/>
        <v>49</v>
      </c>
      <c r="M619" s="2">
        <f t="shared" si="43"/>
        <v>87</v>
      </c>
      <c r="N619" s="2">
        <f t="shared" si="43"/>
        <v>64</v>
      </c>
      <c r="O619" s="2">
        <f t="shared" si="43"/>
        <v>8</v>
      </c>
      <c r="P619" s="2">
        <f>P620+P644+P681+P703+P732+P737</f>
        <v>15</v>
      </c>
    </row>
    <row r="620" spans="1:16" ht="15.75" customHeight="1" x14ac:dyDescent="0.25">
      <c r="A620" s="7" t="s">
        <v>653</v>
      </c>
      <c r="B620" s="7">
        <f>SUM(B621:B643)</f>
        <v>53</v>
      </c>
      <c r="C620" s="7">
        <f t="shared" ref="C620:P620" si="44">SUM(C621:C643)</f>
        <v>44</v>
      </c>
      <c r="D620" s="7">
        <f t="shared" si="44"/>
        <v>40</v>
      </c>
      <c r="E620" s="7">
        <f t="shared" si="44"/>
        <v>4</v>
      </c>
      <c r="F620" s="7">
        <f t="shared" si="44"/>
        <v>44</v>
      </c>
      <c r="G620" s="7">
        <f t="shared" si="44"/>
        <v>0</v>
      </c>
      <c r="H620" s="7">
        <f t="shared" si="44"/>
        <v>0</v>
      </c>
      <c r="I620" s="7">
        <f t="shared" si="44"/>
        <v>0</v>
      </c>
      <c r="J620" s="7">
        <f t="shared" si="44"/>
        <v>4</v>
      </c>
      <c r="K620" s="7">
        <f t="shared" si="44"/>
        <v>6</v>
      </c>
      <c r="L620" s="7">
        <f t="shared" si="44"/>
        <v>6</v>
      </c>
      <c r="M620" s="7">
        <f t="shared" si="44"/>
        <v>16</v>
      </c>
      <c r="N620" s="7">
        <f t="shared" si="44"/>
        <v>10</v>
      </c>
      <c r="O620" s="7">
        <f t="shared" si="44"/>
        <v>2</v>
      </c>
      <c r="P620" s="7">
        <f t="shared" si="44"/>
        <v>13</v>
      </c>
    </row>
    <row r="621" spans="1:16" ht="15.75" customHeight="1" x14ac:dyDescent="0.25">
      <c r="A621" s="8" t="s">
        <v>654</v>
      </c>
      <c r="B621" s="53">
        <v>13</v>
      </c>
      <c r="C621" s="53">
        <v>9</v>
      </c>
      <c r="D621" s="53">
        <v>9</v>
      </c>
      <c r="E621" s="53">
        <v>0</v>
      </c>
      <c r="F621" s="53">
        <v>9</v>
      </c>
      <c r="G621" s="53">
        <v>0</v>
      </c>
      <c r="H621" s="53">
        <v>0</v>
      </c>
      <c r="I621" s="53">
        <v>0</v>
      </c>
      <c r="J621" s="53">
        <v>2</v>
      </c>
      <c r="K621" s="53">
        <v>1</v>
      </c>
      <c r="L621" s="53">
        <v>1</v>
      </c>
      <c r="M621" s="53">
        <v>4</v>
      </c>
      <c r="N621" s="53">
        <v>1</v>
      </c>
      <c r="O621" s="53">
        <v>0</v>
      </c>
      <c r="P621" s="53">
        <v>13</v>
      </c>
    </row>
    <row r="622" spans="1:16" ht="15.75" customHeight="1" x14ac:dyDescent="0.25">
      <c r="A622" s="8" t="s">
        <v>655</v>
      </c>
      <c r="B622" s="53">
        <v>1</v>
      </c>
      <c r="C622" s="53">
        <v>1</v>
      </c>
      <c r="D622" s="53">
        <v>1</v>
      </c>
      <c r="E622" s="53">
        <v>0</v>
      </c>
      <c r="F622" s="53">
        <v>1</v>
      </c>
      <c r="G622" s="53">
        <v>0</v>
      </c>
      <c r="H622" s="53">
        <v>0</v>
      </c>
      <c r="I622" s="53">
        <v>0</v>
      </c>
      <c r="J622" s="53">
        <v>0</v>
      </c>
      <c r="K622" s="53">
        <v>0</v>
      </c>
      <c r="L622" s="53">
        <v>0</v>
      </c>
      <c r="M622" s="53">
        <v>0</v>
      </c>
      <c r="N622" s="53">
        <v>0</v>
      </c>
      <c r="O622" s="53">
        <v>1</v>
      </c>
      <c r="P622" s="53">
        <v>0</v>
      </c>
    </row>
    <row r="623" spans="1:16" ht="15.75" customHeight="1" x14ac:dyDescent="0.25">
      <c r="A623" s="8" t="s">
        <v>656</v>
      </c>
      <c r="B623" s="53">
        <v>2</v>
      </c>
      <c r="C623" s="53">
        <v>2</v>
      </c>
      <c r="D623" s="53">
        <v>1</v>
      </c>
      <c r="E623" s="53">
        <v>1</v>
      </c>
      <c r="F623" s="53">
        <v>2</v>
      </c>
      <c r="G623" s="53">
        <v>0</v>
      </c>
      <c r="H623" s="53">
        <v>0</v>
      </c>
      <c r="I623" s="53">
        <v>0</v>
      </c>
      <c r="J623" s="53">
        <v>1</v>
      </c>
      <c r="K623" s="53">
        <v>0</v>
      </c>
      <c r="L623" s="53">
        <v>1</v>
      </c>
      <c r="M623" s="53">
        <v>0</v>
      </c>
      <c r="N623" s="53">
        <v>0</v>
      </c>
      <c r="O623" s="53">
        <v>0</v>
      </c>
      <c r="P623" s="53">
        <v>0</v>
      </c>
    </row>
    <row r="624" spans="1:16" ht="15.75" customHeight="1" x14ac:dyDescent="0.25">
      <c r="A624" s="8" t="s">
        <v>657</v>
      </c>
      <c r="B624" s="53">
        <v>1</v>
      </c>
      <c r="C624" s="53">
        <v>1</v>
      </c>
      <c r="D624" s="53">
        <v>1</v>
      </c>
      <c r="E624" s="53">
        <v>0</v>
      </c>
      <c r="F624" s="53">
        <v>1</v>
      </c>
      <c r="G624" s="53">
        <v>0</v>
      </c>
      <c r="H624" s="53">
        <v>0</v>
      </c>
      <c r="I624" s="53">
        <v>0</v>
      </c>
      <c r="J624" s="53">
        <v>0</v>
      </c>
      <c r="K624" s="53">
        <v>0</v>
      </c>
      <c r="L624" s="53">
        <v>1</v>
      </c>
      <c r="M624" s="53">
        <v>0</v>
      </c>
      <c r="N624" s="53">
        <v>0</v>
      </c>
      <c r="O624" s="53">
        <v>0</v>
      </c>
      <c r="P624" s="53">
        <v>0</v>
      </c>
    </row>
    <row r="625" spans="1:16" ht="15.75" customHeight="1" x14ac:dyDescent="0.25">
      <c r="A625" s="8" t="s">
        <v>658</v>
      </c>
      <c r="B625" s="53">
        <v>1</v>
      </c>
      <c r="C625" s="53">
        <v>1</v>
      </c>
      <c r="D625" s="53">
        <v>1</v>
      </c>
      <c r="E625" s="53">
        <v>0</v>
      </c>
      <c r="F625" s="53">
        <v>1</v>
      </c>
      <c r="G625" s="53">
        <v>0</v>
      </c>
      <c r="H625" s="53">
        <v>0</v>
      </c>
      <c r="I625" s="53">
        <v>0</v>
      </c>
      <c r="J625" s="53">
        <v>0</v>
      </c>
      <c r="K625" s="53">
        <v>0</v>
      </c>
      <c r="L625" s="53">
        <v>0</v>
      </c>
      <c r="M625" s="53">
        <v>1</v>
      </c>
      <c r="N625" s="53">
        <v>0</v>
      </c>
      <c r="O625" s="53">
        <v>0</v>
      </c>
      <c r="P625" s="53">
        <v>0</v>
      </c>
    </row>
    <row r="626" spans="1:16" ht="15.75" customHeight="1" x14ac:dyDescent="0.25">
      <c r="A626" s="8" t="s">
        <v>659</v>
      </c>
      <c r="B626" s="53">
        <v>4</v>
      </c>
      <c r="C626" s="53">
        <v>3</v>
      </c>
      <c r="D626" s="53">
        <v>3</v>
      </c>
      <c r="E626" s="53">
        <v>0</v>
      </c>
      <c r="F626" s="53">
        <v>3</v>
      </c>
      <c r="G626" s="53">
        <v>0</v>
      </c>
      <c r="H626" s="53">
        <v>0</v>
      </c>
      <c r="I626" s="53">
        <v>0</v>
      </c>
      <c r="J626" s="53">
        <v>0</v>
      </c>
      <c r="K626" s="53">
        <v>0</v>
      </c>
      <c r="L626" s="53">
        <v>0</v>
      </c>
      <c r="M626" s="53">
        <v>3</v>
      </c>
      <c r="N626" s="53">
        <v>0</v>
      </c>
      <c r="O626" s="53">
        <v>0</v>
      </c>
      <c r="P626" s="53">
        <v>0</v>
      </c>
    </row>
    <row r="627" spans="1:16" ht="15.75" customHeight="1" x14ac:dyDescent="0.25">
      <c r="A627" s="8" t="s">
        <v>660</v>
      </c>
      <c r="B627" s="53">
        <v>1</v>
      </c>
      <c r="C627" s="53">
        <v>1</v>
      </c>
      <c r="D627" s="53">
        <v>1</v>
      </c>
      <c r="E627" s="53">
        <v>0</v>
      </c>
      <c r="F627" s="53">
        <v>1</v>
      </c>
      <c r="G627" s="53">
        <v>0</v>
      </c>
      <c r="H627" s="53">
        <v>0</v>
      </c>
      <c r="I627" s="53">
        <v>0</v>
      </c>
      <c r="J627" s="53">
        <v>0</v>
      </c>
      <c r="K627" s="53">
        <v>0</v>
      </c>
      <c r="L627" s="53">
        <v>0</v>
      </c>
      <c r="M627" s="53">
        <v>0</v>
      </c>
      <c r="N627" s="53">
        <v>1</v>
      </c>
      <c r="O627" s="53">
        <v>0</v>
      </c>
      <c r="P627" s="53">
        <v>0</v>
      </c>
    </row>
    <row r="628" spans="1:16" ht="15.75" customHeight="1" x14ac:dyDescent="0.25">
      <c r="A628" s="8" t="s">
        <v>661</v>
      </c>
      <c r="B628" s="53">
        <v>4</v>
      </c>
      <c r="C628" s="53">
        <v>4</v>
      </c>
      <c r="D628" s="53">
        <v>4</v>
      </c>
      <c r="E628" s="53">
        <v>0</v>
      </c>
      <c r="F628" s="53">
        <v>4</v>
      </c>
      <c r="G628" s="53">
        <v>0</v>
      </c>
      <c r="H628" s="53">
        <v>0</v>
      </c>
      <c r="I628" s="53">
        <v>0</v>
      </c>
      <c r="J628" s="53">
        <v>0</v>
      </c>
      <c r="K628" s="53">
        <v>0</v>
      </c>
      <c r="L628" s="53">
        <v>2</v>
      </c>
      <c r="M628" s="53">
        <v>2</v>
      </c>
      <c r="N628" s="53">
        <v>0</v>
      </c>
      <c r="O628" s="53">
        <v>0</v>
      </c>
      <c r="P628" s="53">
        <v>0</v>
      </c>
    </row>
    <row r="629" spans="1:16" ht="15.75" customHeight="1" x14ac:dyDescent="0.25">
      <c r="A629" s="8" t="s">
        <v>662</v>
      </c>
      <c r="B629" s="53">
        <v>1</v>
      </c>
      <c r="C629" s="53">
        <v>1</v>
      </c>
      <c r="D629" s="53">
        <v>1</v>
      </c>
      <c r="E629" s="53">
        <v>0</v>
      </c>
      <c r="F629" s="53">
        <v>1</v>
      </c>
      <c r="G629" s="53">
        <v>0</v>
      </c>
      <c r="H629" s="53">
        <v>0</v>
      </c>
      <c r="I629" s="53">
        <v>0</v>
      </c>
      <c r="J629" s="53">
        <v>0</v>
      </c>
      <c r="K629" s="53">
        <v>1</v>
      </c>
      <c r="L629" s="53">
        <v>0</v>
      </c>
      <c r="M629" s="53">
        <v>0</v>
      </c>
      <c r="N629" s="53">
        <v>0</v>
      </c>
      <c r="O629" s="53">
        <v>0</v>
      </c>
      <c r="P629" s="53">
        <v>0</v>
      </c>
    </row>
    <row r="630" spans="1:16" ht="15.75" customHeight="1" x14ac:dyDescent="0.25">
      <c r="A630" s="8" t="s">
        <v>663</v>
      </c>
      <c r="B630" s="53">
        <v>2</v>
      </c>
      <c r="C630" s="53">
        <v>2</v>
      </c>
      <c r="D630" s="53">
        <v>1</v>
      </c>
      <c r="E630" s="53">
        <v>1</v>
      </c>
      <c r="F630" s="53">
        <v>2</v>
      </c>
      <c r="G630" s="53">
        <v>0</v>
      </c>
      <c r="H630" s="53">
        <v>0</v>
      </c>
      <c r="I630" s="53">
        <v>0</v>
      </c>
      <c r="J630" s="53">
        <v>0</v>
      </c>
      <c r="K630" s="53">
        <v>1</v>
      </c>
      <c r="L630" s="53">
        <v>0</v>
      </c>
      <c r="M630" s="53">
        <v>0</v>
      </c>
      <c r="N630" s="53">
        <v>1</v>
      </c>
      <c r="O630" s="53">
        <v>0</v>
      </c>
      <c r="P630" s="53">
        <v>0</v>
      </c>
    </row>
    <row r="631" spans="1:16" ht="15.75" customHeight="1" x14ac:dyDescent="0.25">
      <c r="A631" s="8" t="s">
        <v>664</v>
      </c>
      <c r="B631" s="53">
        <v>1</v>
      </c>
      <c r="C631" s="53">
        <v>1</v>
      </c>
      <c r="D631" s="53">
        <v>1</v>
      </c>
      <c r="E631" s="53">
        <v>0</v>
      </c>
      <c r="F631" s="53">
        <v>1</v>
      </c>
      <c r="G631" s="53">
        <v>0</v>
      </c>
      <c r="H631" s="53">
        <v>0</v>
      </c>
      <c r="I631" s="53">
        <v>0</v>
      </c>
      <c r="J631" s="53">
        <v>0</v>
      </c>
      <c r="K631" s="53">
        <v>0</v>
      </c>
      <c r="L631" s="53">
        <v>0</v>
      </c>
      <c r="M631" s="53">
        <v>0</v>
      </c>
      <c r="N631" s="53">
        <v>1</v>
      </c>
      <c r="O631" s="53">
        <v>0</v>
      </c>
      <c r="P631" s="53">
        <v>0</v>
      </c>
    </row>
    <row r="632" spans="1:16" ht="15.75" customHeight="1" x14ac:dyDescent="0.25">
      <c r="A632" s="8" t="s">
        <v>665</v>
      </c>
      <c r="B632" s="53">
        <v>1</v>
      </c>
      <c r="C632" s="53">
        <v>1</v>
      </c>
      <c r="D632" s="53">
        <v>0</v>
      </c>
      <c r="E632" s="53">
        <v>1</v>
      </c>
      <c r="F632" s="53">
        <v>1</v>
      </c>
      <c r="G632" s="53">
        <v>0</v>
      </c>
      <c r="H632" s="53">
        <v>0</v>
      </c>
      <c r="I632" s="53">
        <v>0</v>
      </c>
      <c r="J632" s="53">
        <v>0</v>
      </c>
      <c r="K632" s="53">
        <v>0</v>
      </c>
      <c r="L632" s="53">
        <v>0</v>
      </c>
      <c r="M632" s="53">
        <v>0</v>
      </c>
      <c r="N632" s="53">
        <v>0</v>
      </c>
      <c r="O632" s="53">
        <v>1</v>
      </c>
      <c r="P632" s="53">
        <v>0</v>
      </c>
    </row>
    <row r="633" spans="1:16" ht="15.75" customHeight="1" x14ac:dyDescent="0.25">
      <c r="A633" s="8" t="s">
        <v>666</v>
      </c>
      <c r="B633" s="53">
        <v>2</v>
      </c>
      <c r="C633" s="53">
        <v>1</v>
      </c>
      <c r="D633" s="53">
        <v>1</v>
      </c>
      <c r="E633" s="53">
        <v>0</v>
      </c>
      <c r="F633" s="53">
        <v>1</v>
      </c>
      <c r="G633" s="53">
        <v>0</v>
      </c>
      <c r="H633" s="53">
        <v>0</v>
      </c>
      <c r="I633" s="53">
        <v>0</v>
      </c>
      <c r="J633" s="53">
        <v>0</v>
      </c>
      <c r="K633" s="53">
        <v>0</v>
      </c>
      <c r="L633" s="53">
        <v>0</v>
      </c>
      <c r="M633" s="53">
        <v>1</v>
      </c>
      <c r="N633" s="53">
        <v>0</v>
      </c>
      <c r="O633" s="53">
        <v>0</v>
      </c>
      <c r="P633" s="53">
        <v>0</v>
      </c>
    </row>
    <row r="634" spans="1:16" ht="15.75" customHeight="1" x14ac:dyDescent="0.25">
      <c r="A634" s="8" t="s">
        <v>667</v>
      </c>
      <c r="B634" s="53">
        <v>6</v>
      </c>
      <c r="C634" s="53">
        <v>5</v>
      </c>
      <c r="D634" s="53">
        <v>5</v>
      </c>
      <c r="E634" s="53">
        <v>0</v>
      </c>
      <c r="F634" s="53">
        <v>5</v>
      </c>
      <c r="G634" s="53">
        <v>0</v>
      </c>
      <c r="H634" s="53">
        <v>0</v>
      </c>
      <c r="I634" s="53">
        <v>0</v>
      </c>
      <c r="J634" s="53">
        <v>0</v>
      </c>
      <c r="K634" s="53">
        <v>2</v>
      </c>
      <c r="L634" s="53">
        <v>1</v>
      </c>
      <c r="M634" s="53">
        <v>1</v>
      </c>
      <c r="N634" s="53">
        <v>1</v>
      </c>
      <c r="O634" s="53">
        <v>0</v>
      </c>
      <c r="P634" s="53">
        <v>0</v>
      </c>
    </row>
    <row r="635" spans="1:16" ht="15.75" customHeight="1" x14ac:dyDescent="0.25">
      <c r="A635" s="8" t="s">
        <v>668</v>
      </c>
      <c r="B635" s="53">
        <v>2</v>
      </c>
      <c r="C635" s="53">
        <v>1</v>
      </c>
      <c r="D635" s="53">
        <v>1</v>
      </c>
      <c r="E635" s="53">
        <v>0</v>
      </c>
      <c r="F635" s="53">
        <v>1</v>
      </c>
      <c r="G635" s="53">
        <v>0</v>
      </c>
      <c r="H635" s="53">
        <v>0</v>
      </c>
      <c r="I635" s="53">
        <v>0</v>
      </c>
      <c r="J635" s="53">
        <v>0</v>
      </c>
      <c r="K635" s="53">
        <v>0</v>
      </c>
      <c r="L635" s="53">
        <v>0</v>
      </c>
      <c r="M635" s="53">
        <v>0</v>
      </c>
      <c r="N635" s="53">
        <v>1</v>
      </c>
      <c r="O635" s="53">
        <v>0</v>
      </c>
      <c r="P635" s="53">
        <v>0</v>
      </c>
    </row>
    <row r="636" spans="1:16" ht="15.75" customHeight="1" x14ac:dyDescent="0.25">
      <c r="A636" s="8" t="s">
        <v>669</v>
      </c>
      <c r="B636" s="53">
        <v>1</v>
      </c>
      <c r="C636" s="53">
        <v>1</v>
      </c>
      <c r="D636" s="53">
        <v>1</v>
      </c>
      <c r="E636" s="53">
        <v>0</v>
      </c>
      <c r="F636" s="53">
        <v>1</v>
      </c>
      <c r="G636" s="53">
        <v>0</v>
      </c>
      <c r="H636" s="53">
        <v>0</v>
      </c>
      <c r="I636" s="53">
        <v>0</v>
      </c>
      <c r="J636" s="53">
        <v>0</v>
      </c>
      <c r="K636" s="53">
        <v>0</v>
      </c>
      <c r="L636" s="53">
        <v>0</v>
      </c>
      <c r="M636" s="53">
        <v>0</v>
      </c>
      <c r="N636" s="53">
        <v>1</v>
      </c>
      <c r="O636" s="53">
        <v>0</v>
      </c>
      <c r="P636" s="53">
        <v>0</v>
      </c>
    </row>
    <row r="637" spans="1:16" ht="15.75" customHeight="1" x14ac:dyDescent="0.25">
      <c r="A637" s="8" t="s">
        <v>670</v>
      </c>
      <c r="B637" s="53">
        <v>2</v>
      </c>
      <c r="C637" s="53">
        <v>2</v>
      </c>
      <c r="D637" s="53">
        <v>2</v>
      </c>
      <c r="E637" s="53">
        <v>0</v>
      </c>
      <c r="F637" s="53">
        <v>2</v>
      </c>
      <c r="G637" s="53">
        <v>0</v>
      </c>
      <c r="H637" s="53">
        <v>0</v>
      </c>
      <c r="I637" s="53">
        <v>0</v>
      </c>
      <c r="J637" s="53">
        <v>0</v>
      </c>
      <c r="K637" s="53">
        <v>0</v>
      </c>
      <c r="L637" s="53">
        <v>0</v>
      </c>
      <c r="M637" s="53">
        <v>1</v>
      </c>
      <c r="N637" s="53">
        <v>1</v>
      </c>
      <c r="O637" s="53">
        <v>0</v>
      </c>
      <c r="P637" s="53">
        <v>0</v>
      </c>
    </row>
    <row r="638" spans="1:16" ht="15.75" customHeight="1" x14ac:dyDescent="0.25">
      <c r="A638" s="8" t="s">
        <v>671</v>
      </c>
      <c r="B638" s="53">
        <v>2</v>
      </c>
      <c r="C638" s="53">
        <v>2</v>
      </c>
      <c r="D638" s="53">
        <v>2</v>
      </c>
      <c r="E638" s="53">
        <v>0</v>
      </c>
      <c r="F638" s="53">
        <v>2</v>
      </c>
      <c r="G638" s="53">
        <v>0</v>
      </c>
      <c r="H638" s="53">
        <v>0</v>
      </c>
      <c r="I638" s="53">
        <v>0</v>
      </c>
      <c r="J638" s="53">
        <v>1</v>
      </c>
      <c r="K638" s="53">
        <v>0</v>
      </c>
      <c r="L638" s="53">
        <v>0</v>
      </c>
      <c r="M638" s="53">
        <v>0</v>
      </c>
      <c r="N638" s="53">
        <v>1</v>
      </c>
      <c r="O638" s="53">
        <v>0</v>
      </c>
      <c r="P638" s="53">
        <v>0</v>
      </c>
    </row>
    <row r="639" spans="1:16" ht="15.75" customHeight="1" x14ac:dyDescent="0.25">
      <c r="A639" s="8" t="s">
        <v>672</v>
      </c>
      <c r="B639" s="53">
        <v>1</v>
      </c>
      <c r="C639" s="53">
        <v>1</v>
      </c>
      <c r="D639" s="53">
        <v>1</v>
      </c>
      <c r="E639" s="53">
        <v>0</v>
      </c>
      <c r="F639" s="53">
        <v>1</v>
      </c>
      <c r="G639" s="53">
        <v>0</v>
      </c>
      <c r="H639" s="53">
        <v>0</v>
      </c>
      <c r="I639" s="53">
        <v>0</v>
      </c>
      <c r="J639" s="53">
        <v>0</v>
      </c>
      <c r="K639" s="53">
        <v>0</v>
      </c>
      <c r="L639" s="53">
        <v>0</v>
      </c>
      <c r="M639" s="53">
        <v>1</v>
      </c>
      <c r="N639" s="53">
        <v>0</v>
      </c>
      <c r="O639" s="53">
        <v>0</v>
      </c>
      <c r="P639" s="53">
        <v>0</v>
      </c>
    </row>
    <row r="640" spans="1:16" ht="15.75" customHeight="1" x14ac:dyDescent="0.25">
      <c r="A640" s="8" t="s">
        <v>673</v>
      </c>
      <c r="B640" s="53">
        <v>2</v>
      </c>
      <c r="C640" s="53">
        <v>1</v>
      </c>
      <c r="D640" s="53">
        <v>1</v>
      </c>
      <c r="E640" s="53">
        <v>0</v>
      </c>
      <c r="F640" s="53">
        <v>1</v>
      </c>
      <c r="G640" s="53">
        <v>0</v>
      </c>
      <c r="H640" s="53">
        <v>0</v>
      </c>
      <c r="I640" s="53">
        <v>0</v>
      </c>
      <c r="J640" s="53">
        <v>0</v>
      </c>
      <c r="K640" s="53">
        <v>0</v>
      </c>
      <c r="L640" s="53">
        <v>0</v>
      </c>
      <c r="M640" s="53">
        <v>1</v>
      </c>
      <c r="N640" s="53">
        <v>0</v>
      </c>
      <c r="O640" s="53">
        <v>0</v>
      </c>
      <c r="P640" s="53">
        <v>0</v>
      </c>
    </row>
    <row r="641" spans="1:16" ht="15.75" customHeight="1" x14ac:dyDescent="0.25">
      <c r="A641" s="8" t="s">
        <v>674</v>
      </c>
      <c r="B641" s="53">
        <v>1</v>
      </c>
      <c r="C641" s="53">
        <v>1</v>
      </c>
      <c r="D641" s="53">
        <v>1</v>
      </c>
      <c r="E641" s="53">
        <v>0</v>
      </c>
      <c r="F641" s="53">
        <v>1</v>
      </c>
      <c r="G641" s="53">
        <v>0</v>
      </c>
      <c r="H641" s="53">
        <v>0</v>
      </c>
      <c r="I641" s="53">
        <v>0</v>
      </c>
      <c r="J641" s="53">
        <v>0</v>
      </c>
      <c r="K641" s="53">
        <v>1</v>
      </c>
      <c r="L641" s="53">
        <v>0</v>
      </c>
      <c r="M641" s="53">
        <v>0</v>
      </c>
      <c r="N641" s="53">
        <v>0</v>
      </c>
      <c r="O641" s="53">
        <v>0</v>
      </c>
      <c r="P641" s="53">
        <v>0</v>
      </c>
    </row>
    <row r="642" spans="1:16" ht="15.75" customHeight="1" x14ac:dyDescent="0.25">
      <c r="A642" s="8" t="s">
        <v>675</v>
      </c>
      <c r="B642" s="53">
        <v>1</v>
      </c>
      <c r="C642" s="53">
        <v>1</v>
      </c>
      <c r="D642" s="53">
        <v>0</v>
      </c>
      <c r="E642" s="53">
        <v>1</v>
      </c>
      <c r="F642" s="53">
        <v>1</v>
      </c>
      <c r="G642" s="53">
        <v>0</v>
      </c>
      <c r="H642" s="53">
        <v>0</v>
      </c>
      <c r="I642" s="53">
        <v>0</v>
      </c>
      <c r="J642" s="53">
        <v>0</v>
      </c>
      <c r="K642" s="53">
        <v>0</v>
      </c>
      <c r="L642" s="53">
        <v>0</v>
      </c>
      <c r="M642" s="53">
        <v>1</v>
      </c>
      <c r="N642" s="53">
        <v>0</v>
      </c>
      <c r="O642" s="53">
        <v>0</v>
      </c>
      <c r="P642" s="53">
        <v>0</v>
      </c>
    </row>
    <row r="643" spans="1:16" ht="15.75" customHeight="1" x14ac:dyDescent="0.25">
      <c r="A643" s="8" t="s">
        <v>676</v>
      </c>
      <c r="B643" s="53">
        <v>1</v>
      </c>
      <c r="C643" s="53">
        <v>1</v>
      </c>
      <c r="D643" s="53">
        <v>1</v>
      </c>
      <c r="E643" s="53">
        <v>0</v>
      </c>
      <c r="F643" s="53">
        <v>1</v>
      </c>
      <c r="G643" s="53">
        <v>0</v>
      </c>
      <c r="H643" s="53">
        <v>0</v>
      </c>
      <c r="I643" s="53">
        <v>0</v>
      </c>
      <c r="J643" s="53">
        <v>0</v>
      </c>
      <c r="K643" s="53">
        <v>0</v>
      </c>
      <c r="L643" s="53">
        <v>0</v>
      </c>
      <c r="M643" s="53">
        <v>0</v>
      </c>
      <c r="N643" s="53">
        <v>1</v>
      </c>
      <c r="O643" s="53">
        <v>0</v>
      </c>
      <c r="P643" s="53">
        <v>0</v>
      </c>
    </row>
    <row r="644" spans="1:16" ht="15.75" customHeight="1" x14ac:dyDescent="0.25">
      <c r="A644" s="7" t="s">
        <v>677</v>
      </c>
      <c r="B644" s="7">
        <f>SUM(B645:B680)</f>
        <v>60</v>
      </c>
      <c r="C644" s="7">
        <f t="shared" ref="C644:P644" si="45">SUM(C645:C680)</f>
        <v>54</v>
      </c>
      <c r="D644" s="7">
        <f t="shared" si="45"/>
        <v>54</v>
      </c>
      <c r="E644" s="7">
        <f t="shared" si="45"/>
        <v>0</v>
      </c>
      <c r="F644" s="7">
        <f t="shared" si="45"/>
        <v>54</v>
      </c>
      <c r="G644" s="7">
        <f t="shared" si="45"/>
        <v>0</v>
      </c>
      <c r="H644" s="7">
        <f t="shared" si="45"/>
        <v>0</v>
      </c>
      <c r="I644" s="7">
        <f t="shared" si="45"/>
        <v>0</v>
      </c>
      <c r="J644" s="7">
        <f t="shared" si="45"/>
        <v>1</v>
      </c>
      <c r="K644" s="7">
        <f t="shared" si="45"/>
        <v>12</v>
      </c>
      <c r="L644" s="7">
        <f t="shared" si="45"/>
        <v>12</v>
      </c>
      <c r="M644" s="7">
        <f t="shared" si="45"/>
        <v>14</v>
      </c>
      <c r="N644" s="7">
        <f t="shared" si="45"/>
        <v>12</v>
      </c>
      <c r="O644" s="7">
        <f t="shared" si="45"/>
        <v>3</v>
      </c>
      <c r="P644" s="7">
        <f t="shared" si="45"/>
        <v>0</v>
      </c>
    </row>
    <row r="645" spans="1:16" ht="15.75" customHeight="1" x14ac:dyDescent="0.25">
      <c r="A645" s="8" t="s">
        <v>678</v>
      </c>
      <c r="B645" s="53">
        <v>1</v>
      </c>
      <c r="C645" s="53">
        <v>1</v>
      </c>
      <c r="D645" s="53">
        <v>1</v>
      </c>
      <c r="E645" s="53">
        <v>0</v>
      </c>
      <c r="F645" s="53">
        <v>1</v>
      </c>
      <c r="G645" s="53">
        <v>0</v>
      </c>
      <c r="H645" s="53">
        <v>0</v>
      </c>
      <c r="I645" s="53">
        <v>0</v>
      </c>
      <c r="J645" s="53">
        <v>0</v>
      </c>
      <c r="K645" s="53">
        <v>0</v>
      </c>
      <c r="L645" s="53">
        <v>0</v>
      </c>
      <c r="M645" s="53">
        <v>0</v>
      </c>
      <c r="N645" s="53">
        <v>0</v>
      </c>
      <c r="O645" s="53">
        <v>1</v>
      </c>
      <c r="P645" s="53">
        <v>0</v>
      </c>
    </row>
    <row r="646" spans="1:16" ht="15.75" customHeight="1" x14ac:dyDescent="0.25">
      <c r="A646" s="8" t="s">
        <v>679</v>
      </c>
      <c r="B646" s="53">
        <v>20</v>
      </c>
      <c r="C646" s="53">
        <v>14</v>
      </c>
      <c r="D646" s="53">
        <v>14</v>
      </c>
      <c r="E646" s="53">
        <v>0</v>
      </c>
      <c r="F646" s="53">
        <v>14</v>
      </c>
      <c r="G646" s="53">
        <v>0</v>
      </c>
      <c r="H646" s="53">
        <v>0</v>
      </c>
      <c r="I646" s="53">
        <v>0</v>
      </c>
      <c r="J646" s="53">
        <v>0</v>
      </c>
      <c r="K646" s="53">
        <v>6</v>
      </c>
      <c r="L646" s="53">
        <v>3</v>
      </c>
      <c r="M646" s="53">
        <v>1</v>
      </c>
      <c r="N646" s="53">
        <v>4</v>
      </c>
      <c r="O646" s="53">
        <v>0</v>
      </c>
      <c r="P646" s="53">
        <v>0</v>
      </c>
    </row>
    <row r="647" spans="1:16" ht="15.75" customHeight="1" x14ac:dyDescent="0.25">
      <c r="A647" s="8" t="s">
        <v>680</v>
      </c>
      <c r="B647" s="53">
        <v>1</v>
      </c>
      <c r="C647" s="53">
        <v>1</v>
      </c>
      <c r="D647" s="53">
        <v>1</v>
      </c>
      <c r="E647" s="53">
        <v>0</v>
      </c>
      <c r="F647" s="53">
        <v>1</v>
      </c>
      <c r="G647" s="53">
        <v>0</v>
      </c>
      <c r="H647" s="53">
        <v>0</v>
      </c>
      <c r="I647" s="53">
        <v>0</v>
      </c>
      <c r="J647" s="53">
        <v>0</v>
      </c>
      <c r="K647" s="53">
        <v>0</v>
      </c>
      <c r="L647" s="53">
        <v>0</v>
      </c>
      <c r="M647" s="53">
        <v>0</v>
      </c>
      <c r="N647" s="53">
        <v>0</v>
      </c>
      <c r="O647" s="53">
        <v>1</v>
      </c>
      <c r="P647" s="53">
        <v>0</v>
      </c>
    </row>
    <row r="648" spans="1:16" ht="15.75" customHeight="1" x14ac:dyDescent="0.25">
      <c r="A648" s="8" t="s">
        <v>681</v>
      </c>
      <c r="B648" s="53">
        <v>1</v>
      </c>
      <c r="C648" s="53">
        <v>1</v>
      </c>
      <c r="D648" s="53">
        <v>1</v>
      </c>
      <c r="E648" s="53">
        <v>0</v>
      </c>
      <c r="F648" s="53">
        <v>1</v>
      </c>
      <c r="G648" s="53">
        <v>0</v>
      </c>
      <c r="H648" s="53">
        <v>0</v>
      </c>
      <c r="I648" s="53">
        <v>0</v>
      </c>
      <c r="J648" s="53">
        <v>0</v>
      </c>
      <c r="K648" s="53">
        <v>0</v>
      </c>
      <c r="L648" s="53">
        <v>0</v>
      </c>
      <c r="M648" s="53">
        <v>1</v>
      </c>
      <c r="N648" s="53">
        <v>0</v>
      </c>
      <c r="O648" s="53">
        <v>0</v>
      </c>
      <c r="P648" s="53">
        <v>0</v>
      </c>
    </row>
    <row r="649" spans="1:16" ht="15.75" customHeight="1" x14ac:dyDescent="0.25">
      <c r="A649" s="8" t="s">
        <v>682</v>
      </c>
      <c r="B649" s="53">
        <v>1</v>
      </c>
      <c r="C649" s="53">
        <v>1</v>
      </c>
      <c r="D649" s="53">
        <v>1</v>
      </c>
      <c r="E649" s="53">
        <v>0</v>
      </c>
      <c r="F649" s="53">
        <v>1</v>
      </c>
      <c r="G649" s="53">
        <v>0</v>
      </c>
      <c r="H649" s="53">
        <v>0</v>
      </c>
      <c r="I649" s="53">
        <v>0</v>
      </c>
      <c r="J649" s="53">
        <v>0</v>
      </c>
      <c r="K649" s="53">
        <v>1</v>
      </c>
      <c r="L649" s="53">
        <v>0</v>
      </c>
      <c r="M649" s="53">
        <v>0</v>
      </c>
      <c r="N649" s="53">
        <v>0</v>
      </c>
      <c r="O649" s="53">
        <v>0</v>
      </c>
      <c r="P649" s="53">
        <v>0</v>
      </c>
    </row>
    <row r="650" spans="1:16" ht="15.75" customHeight="1" x14ac:dyDescent="0.25">
      <c r="A650" s="8" t="s">
        <v>683</v>
      </c>
      <c r="B650" s="53">
        <v>1</v>
      </c>
      <c r="C650" s="53">
        <v>1</v>
      </c>
      <c r="D650" s="53">
        <v>1</v>
      </c>
      <c r="E650" s="53">
        <v>0</v>
      </c>
      <c r="F650" s="53">
        <v>1</v>
      </c>
      <c r="G650" s="53">
        <v>0</v>
      </c>
      <c r="H650" s="53">
        <v>0</v>
      </c>
      <c r="I650" s="53">
        <v>0</v>
      </c>
      <c r="J650" s="53">
        <v>0</v>
      </c>
      <c r="K650" s="53">
        <v>0</v>
      </c>
      <c r="L650" s="53">
        <v>0</v>
      </c>
      <c r="M650" s="53">
        <v>1</v>
      </c>
      <c r="N650" s="53">
        <v>0</v>
      </c>
      <c r="O650" s="53">
        <v>0</v>
      </c>
      <c r="P650" s="53">
        <v>0</v>
      </c>
    </row>
    <row r="651" spans="1:16" ht="15.75" customHeight="1" x14ac:dyDescent="0.25">
      <c r="A651" s="8" t="s">
        <v>684</v>
      </c>
      <c r="B651" s="53">
        <v>1</v>
      </c>
      <c r="C651" s="53">
        <v>1</v>
      </c>
      <c r="D651" s="53">
        <v>1</v>
      </c>
      <c r="E651" s="53">
        <v>0</v>
      </c>
      <c r="F651" s="53">
        <v>1</v>
      </c>
      <c r="G651" s="53">
        <v>0</v>
      </c>
      <c r="H651" s="53">
        <v>0</v>
      </c>
      <c r="I651" s="53">
        <v>0</v>
      </c>
      <c r="J651" s="53">
        <v>0</v>
      </c>
      <c r="K651" s="53">
        <v>1</v>
      </c>
      <c r="L651" s="53">
        <v>0</v>
      </c>
      <c r="M651" s="53">
        <v>0</v>
      </c>
      <c r="N651" s="53">
        <v>0</v>
      </c>
      <c r="O651" s="53">
        <v>0</v>
      </c>
      <c r="P651" s="53">
        <v>0</v>
      </c>
    </row>
    <row r="652" spans="1:16" ht="15.75" customHeight="1" x14ac:dyDescent="0.25">
      <c r="A652" s="8" t="s">
        <v>685</v>
      </c>
      <c r="B652" s="53">
        <v>1</v>
      </c>
      <c r="C652" s="53">
        <v>1</v>
      </c>
      <c r="D652" s="53">
        <v>1</v>
      </c>
      <c r="E652" s="53">
        <v>0</v>
      </c>
      <c r="F652" s="53">
        <v>1</v>
      </c>
      <c r="G652" s="53">
        <v>0</v>
      </c>
      <c r="H652" s="53">
        <v>0</v>
      </c>
      <c r="I652" s="53">
        <v>0</v>
      </c>
      <c r="J652" s="53">
        <v>0</v>
      </c>
      <c r="K652" s="53">
        <v>0</v>
      </c>
      <c r="L652" s="53">
        <v>0</v>
      </c>
      <c r="M652" s="53">
        <v>0</v>
      </c>
      <c r="N652" s="53">
        <v>1</v>
      </c>
      <c r="O652" s="53">
        <v>0</v>
      </c>
      <c r="P652" s="53">
        <v>0</v>
      </c>
    </row>
    <row r="653" spans="1:16" ht="15.75" customHeight="1" x14ac:dyDescent="0.25">
      <c r="A653" s="8" t="s">
        <v>686</v>
      </c>
      <c r="B653" s="53">
        <v>1</v>
      </c>
      <c r="C653" s="53">
        <v>1</v>
      </c>
      <c r="D653" s="53">
        <v>1</v>
      </c>
      <c r="E653" s="53">
        <v>0</v>
      </c>
      <c r="F653" s="53">
        <v>1</v>
      </c>
      <c r="G653" s="53">
        <v>0</v>
      </c>
      <c r="H653" s="53">
        <v>0</v>
      </c>
      <c r="I653" s="53">
        <v>0</v>
      </c>
      <c r="J653" s="53">
        <v>0</v>
      </c>
      <c r="K653" s="53">
        <v>1</v>
      </c>
      <c r="L653" s="53">
        <v>0</v>
      </c>
      <c r="M653" s="53">
        <v>0</v>
      </c>
      <c r="N653" s="53">
        <v>0</v>
      </c>
      <c r="O653" s="53">
        <v>0</v>
      </c>
      <c r="P653" s="53">
        <v>0</v>
      </c>
    </row>
    <row r="654" spans="1:16" ht="15.75" customHeight="1" x14ac:dyDescent="0.25">
      <c r="A654" s="8" t="s">
        <v>687</v>
      </c>
      <c r="B654" s="53">
        <v>1</v>
      </c>
      <c r="C654" s="53">
        <v>1</v>
      </c>
      <c r="D654" s="53">
        <v>1</v>
      </c>
      <c r="E654" s="53">
        <v>0</v>
      </c>
      <c r="F654" s="53">
        <v>1</v>
      </c>
      <c r="G654" s="53">
        <v>0</v>
      </c>
      <c r="H654" s="53">
        <v>0</v>
      </c>
      <c r="I654" s="53">
        <v>0</v>
      </c>
      <c r="J654" s="53">
        <v>0</v>
      </c>
      <c r="K654" s="53">
        <v>0</v>
      </c>
      <c r="L654" s="53">
        <v>0</v>
      </c>
      <c r="M654" s="53">
        <v>0</v>
      </c>
      <c r="N654" s="53">
        <v>1</v>
      </c>
      <c r="O654" s="53">
        <v>0</v>
      </c>
      <c r="P654" s="53">
        <v>0</v>
      </c>
    </row>
    <row r="655" spans="1:16" ht="15.75" customHeight="1" x14ac:dyDescent="0.25">
      <c r="A655" s="8" t="s">
        <v>688</v>
      </c>
      <c r="B655" s="53">
        <v>1</v>
      </c>
      <c r="C655" s="53">
        <v>1</v>
      </c>
      <c r="D655" s="53">
        <v>1</v>
      </c>
      <c r="E655" s="53">
        <v>0</v>
      </c>
      <c r="F655" s="53">
        <v>1</v>
      </c>
      <c r="G655" s="53">
        <v>0</v>
      </c>
      <c r="H655" s="53">
        <v>0</v>
      </c>
      <c r="I655" s="53">
        <v>0</v>
      </c>
      <c r="J655" s="53">
        <v>0</v>
      </c>
      <c r="K655" s="53">
        <v>0</v>
      </c>
      <c r="L655" s="53">
        <v>1</v>
      </c>
      <c r="M655" s="53">
        <v>0</v>
      </c>
      <c r="N655" s="53">
        <v>0</v>
      </c>
      <c r="O655" s="53">
        <v>0</v>
      </c>
      <c r="P655" s="53">
        <v>0</v>
      </c>
    </row>
    <row r="656" spans="1:16" ht="15.75" customHeight="1" x14ac:dyDescent="0.25">
      <c r="A656" s="8" t="s">
        <v>689</v>
      </c>
      <c r="B656" s="53">
        <v>2</v>
      </c>
      <c r="C656" s="53">
        <v>2</v>
      </c>
      <c r="D656" s="53">
        <v>2</v>
      </c>
      <c r="E656" s="53">
        <v>0</v>
      </c>
      <c r="F656" s="53">
        <v>2</v>
      </c>
      <c r="G656" s="53">
        <v>0</v>
      </c>
      <c r="H656" s="53">
        <v>0</v>
      </c>
      <c r="I656" s="53">
        <v>0</v>
      </c>
      <c r="J656" s="53">
        <v>0</v>
      </c>
      <c r="K656" s="53">
        <v>0</v>
      </c>
      <c r="L656" s="53">
        <v>2</v>
      </c>
      <c r="M656" s="53">
        <v>0</v>
      </c>
      <c r="N656" s="53">
        <v>0</v>
      </c>
      <c r="O656" s="53">
        <v>0</v>
      </c>
      <c r="P656" s="53">
        <v>0</v>
      </c>
    </row>
    <row r="657" spans="1:16" ht="15.75" customHeight="1" x14ac:dyDescent="0.25">
      <c r="A657" s="8" t="s">
        <v>690</v>
      </c>
      <c r="B657" s="53">
        <v>2</v>
      </c>
      <c r="C657" s="53">
        <v>2</v>
      </c>
      <c r="D657" s="53">
        <v>2</v>
      </c>
      <c r="E657" s="53">
        <v>0</v>
      </c>
      <c r="F657" s="53">
        <v>2</v>
      </c>
      <c r="G657" s="53">
        <v>0</v>
      </c>
      <c r="H657" s="53">
        <v>0</v>
      </c>
      <c r="I657" s="53">
        <v>0</v>
      </c>
      <c r="J657" s="53">
        <v>0</v>
      </c>
      <c r="K657" s="53">
        <v>0</v>
      </c>
      <c r="L657" s="53">
        <v>0</v>
      </c>
      <c r="M657" s="53">
        <v>0</v>
      </c>
      <c r="N657" s="53">
        <v>2</v>
      </c>
      <c r="O657" s="53">
        <v>0</v>
      </c>
      <c r="P657" s="53">
        <v>0</v>
      </c>
    </row>
    <row r="658" spans="1:16" ht="15.75" customHeight="1" x14ac:dyDescent="0.25">
      <c r="A658" s="8" t="s">
        <v>691</v>
      </c>
      <c r="B658" s="53">
        <v>1</v>
      </c>
      <c r="C658" s="53">
        <v>1</v>
      </c>
      <c r="D658" s="53">
        <v>1</v>
      </c>
      <c r="E658" s="53">
        <v>0</v>
      </c>
      <c r="F658" s="53">
        <v>1</v>
      </c>
      <c r="G658" s="53">
        <v>0</v>
      </c>
      <c r="H658" s="53">
        <v>0</v>
      </c>
      <c r="I658" s="53">
        <v>0</v>
      </c>
      <c r="J658" s="53">
        <v>0</v>
      </c>
      <c r="K658" s="53">
        <v>0</v>
      </c>
      <c r="L658" s="53">
        <v>0</v>
      </c>
      <c r="M658" s="53">
        <v>0</v>
      </c>
      <c r="N658" s="53">
        <v>1</v>
      </c>
      <c r="O658" s="53">
        <v>0</v>
      </c>
      <c r="P658" s="53">
        <v>0</v>
      </c>
    </row>
    <row r="659" spans="1:16" ht="15.75" customHeight="1" x14ac:dyDescent="0.25">
      <c r="A659" s="8" t="s">
        <v>692</v>
      </c>
      <c r="B659" s="53">
        <v>1</v>
      </c>
      <c r="C659" s="53">
        <v>1</v>
      </c>
      <c r="D659" s="53">
        <v>1</v>
      </c>
      <c r="E659" s="53">
        <v>0</v>
      </c>
      <c r="F659" s="53">
        <v>1</v>
      </c>
      <c r="G659" s="53">
        <v>0</v>
      </c>
      <c r="H659" s="53">
        <v>0</v>
      </c>
      <c r="I659" s="53">
        <v>0</v>
      </c>
      <c r="J659" s="53">
        <v>0</v>
      </c>
      <c r="K659" s="53">
        <v>1</v>
      </c>
      <c r="L659" s="53">
        <v>0</v>
      </c>
      <c r="M659" s="53">
        <v>0</v>
      </c>
      <c r="N659" s="53">
        <v>0</v>
      </c>
      <c r="O659" s="53">
        <v>0</v>
      </c>
      <c r="P659" s="53">
        <v>0</v>
      </c>
    </row>
    <row r="660" spans="1:16" ht="15.75" customHeight="1" x14ac:dyDescent="0.25">
      <c r="A660" s="8" t="s">
        <v>693</v>
      </c>
      <c r="B660" s="53">
        <v>1</v>
      </c>
      <c r="C660" s="53">
        <v>1</v>
      </c>
      <c r="D660" s="53">
        <v>1</v>
      </c>
      <c r="E660" s="53">
        <v>0</v>
      </c>
      <c r="F660" s="53">
        <v>1</v>
      </c>
      <c r="G660" s="53">
        <v>0</v>
      </c>
      <c r="H660" s="53">
        <v>0</v>
      </c>
      <c r="I660" s="53">
        <v>0</v>
      </c>
      <c r="J660" s="53">
        <v>0</v>
      </c>
      <c r="K660" s="53">
        <v>0</v>
      </c>
      <c r="L660" s="53">
        <v>0</v>
      </c>
      <c r="M660" s="53">
        <v>1</v>
      </c>
      <c r="N660" s="53">
        <v>0</v>
      </c>
      <c r="O660" s="53">
        <v>0</v>
      </c>
      <c r="P660" s="53">
        <v>0</v>
      </c>
    </row>
    <row r="661" spans="1:16" ht="15.75" customHeight="1" x14ac:dyDescent="0.25">
      <c r="A661" s="8" t="s">
        <v>694</v>
      </c>
      <c r="B661" s="53">
        <v>1</v>
      </c>
      <c r="C661" s="53">
        <v>1</v>
      </c>
      <c r="D661" s="53">
        <v>1</v>
      </c>
      <c r="E661" s="53">
        <v>0</v>
      </c>
      <c r="F661" s="53">
        <v>1</v>
      </c>
      <c r="G661" s="53">
        <v>0</v>
      </c>
      <c r="H661" s="53">
        <v>0</v>
      </c>
      <c r="I661" s="53">
        <v>0</v>
      </c>
      <c r="J661" s="53">
        <v>0</v>
      </c>
      <c r="K661" s="53">
        <v>0</v>
      </c>
      <c r="L661" s="53">
        <v>1</v>
      </c>
      <c r="M661" s="53">
        <v>0</v>
      </c>
      <c r="N661" s="53">
        <v>0</v>
      </c>
      <c r="O661" s="53">
        <v>0</v>
      </c>
      <c r="P661" s="53">
        <v>0</v>
      </c>
    </row>
    <row r="662" spans="1:16" ht="15.75" customHeight="1" x14ac:dyDescent="0.25">
      <c r="A662" s="8" t="s">
        <v>695</v>
      </c>
      <c r="B662" s="53">
        <v>1</v>
      </c>
      <c r="C662" s="53">
        <v>1</v>
      </c>
      <c r="D662" s="53">
        <v>1</v>
      </c>
      <c r="E662" s="53">
        <v>0</v>
      </c>
      <c r="F662" s="53">
        <v>1</v>
      </c>
      <c r="G662" s="53">
        <v>0</v>
      </c>
      <c r="H662" s="53">
        <v>0</v>
      </c>
      <c r="I662" s="53">
        <v>0</v>
      </c>
      <c r="J662" s="53">
        <v>1</v>
      </c>
      <c r="K662" s="53">
        <v>0</v>
      </c>
      <c r="L662" s="53">
        <v>0</v>
      </c>
      <c r="M662" s="53">
        <v>0</v>
      </c>
      <c r="N662" s="53">
        <v>0</v>
      </c>
      <c r="O662" s="53">
        <v>0</v>
      </c>
      <c r="P662" s="53">
        <v>0</v>
      </c>
    </row>
    <row r="663" spans="1:16" ht="15.75" customHeight="1" x14ac:dyDescent="0.25">
      <c r="A663" s="8" t="s">
        <v>696</v>
      </c>
      <c r="B663" s="53">
        <v>2</v>
      </c>
      <c r="C663" s="53">
        <v>2</v>
      </c>
      <c r="D663" s="53">
        <v>2</v>
      </c>
      <c r="E663" s="53">
        <v>0</v>
      </c>
      <c r="F663" s="53">
        <v>2</v>
      </c>
      <c r="G663" s="53">
        <v>0</v>
      </c>
      <c r="H663" s="53">
        <v>0</v>
      </c>
      <c r="I663" s="53">
        <v>0</v>
      </c>
      <c r="J663" s="53">
        <v>0</v>
      </c>
      <c r="K663" s="53">
        <v>0</v>
      </c>
      <c r="L663" s="53">
        <v>1</v>
      </c>
      <c r="M663" s="53">
        <v>0</v>
      </c>
      <c r="N663" s="53">
        <v>1</v>
      </c>
      <c r="O663" s="53">
        <v>0</v>
      </c>
      <c r="P663" s="53">
        <v>0</v>
      </c>
    </row>
    <row r="664" spans="1:16" ht="15.75" customHeight="1" x14ac:dyDescent="0.25">
      <c r="A664" s="8" t="s">
        <v>697</v>
      </c>
      <c r="B664" s="53">
        <v>1</v>
      </c>
      <c r="C664" s="53">
        <v>1</v>
      </c>
      <c r="D664" s="53">
        <v>1</v>
      </c>
      <c r="E664" s="53">
        <v>0</v>
      </c>
      <c r="F664" s="53">
        <v>1</v>
      </c>
      <c r="G664" s="53">
        <v>0</v>
      </c>
      <c r="H664" s="53">
        <v>0</v>
      </c>
      <c r="I664" s="53">
        <v>0</v>
      </c>
      <c r="J664" s="53">
        <v>0</v>
      </c>
      <c r="K664" s="53">
        <v>1</v>
      </c>
      <c r="L664" s="53">
        <v>0</v>
      </c>
      <c r="M664" s="53">
        <v>0</v>
      </c>
      <c r="N664" s="53">
        <v>0</v>
      </c>
      <c r="O664" s="53">
        <v>0</v>
      </c>
      <c r="P664" s="53">
        <v>0</v>
      </c>
    </row>
    <row r="665" spans="1:16" ht="15.75" customHeight="1" x14ac:dyDescent="0.25">
      <c r="A665" s="8" t="s">
        <v>698</v>
      </c>
      <c r="B665" s="53">
        <v>1</v>
      </c>
      <c r="C665" s="53">
        <v>1</v>
      </c>
      <c r="D665" s="53">
        <v>1</v>
      </c>
      <c r="E665" s="53">
        <v>0</v>
      </c>
      <c r="F665" s="53">
        <v>1</v>
      </c>
      <c r="G665" s="53">
        <v>0</v>
      </c>
      <c r="H665" s="53">
        <v>0</v>
      </c>
      <c r="I665" s="53">
        <v>0</v>
      </c>
      <c r="J665" s="53">
        <v>0</v>
      </c>
      <c r="K665" s="53">
        <v>0</v>
      </c>
      <c r="L665" s="53">
        <v>1</v>
      </c>
      <c r="M665" s="53">
        <v>0</v>
      </c>
      <c r="N665" s="53">
        <v>0</v>
      </c>
      <c r="O665" s="53">
        <v>0</v>
      </c>
      <c r="P665" s="53">
        <v>0</v>
      </c>
    </row>
    <row r="666" spans="1:16" ht="15.75" customHeight="1" x14ac:dyDescent="0.25">
      <c r="A666" s="8" t="s">
        <v>699</v>
      </c>
      <c r="B666" s="53">
        <v>1</v>
      </c>
      <c r="C666" s="53">
        <v>1</v>
      </c>
      <c r="D666" s="53">
        <v>1</v>
      </c>
      <c r="E666" s="53">
        <v>0</v>
      </c>
      <c r="F666" s="53">
        <v>1</v>
      </c>
      <c r="G666" s="53">
        <v>0</v>
      </c>
      <c r="H666" s="53">
        <v>0</v>
      </c>
      <c r="I666" s="53">
        <v>0</v>
      </c>
      <c r="J666" s="53">
        <v>0</v>
      </c>
      <c r="K666" s="53">
        <v>0</v>
      </c>
      <c r="L666" s="53">
        <v>0</v>
      </c>
      <c r="M666" s="53">
        <v>1</v>
      </c>
      <c r="N666" s="53">
        <v>0</v>
      </c>
      <c r="O666" s="53">
        <v>0</v>
      </c>
      <c r="P666" s="53">
        <v>0</v>
      </c>
    </row>
    <row r="667" spans="1:16" ht="15.75" customHeight="1" x14ac:dyDescent="0.25">
      <c r="A667" s="8" t="s">
        <v>700</v>
      </c>
      <c r="B667" s="53">
        <v>2</v>
      </c>
      <c r="C667" s="53">
        <v>2</v>
      </c>
      <c r="D667" s="53">
        <v>2</v>
      </c>
      <c r="E667" s="53">
        <v>0</v>
      </c>
      <c r="F667" s="53">
        <v>2</v>
      </c>
      <c r="G667" s="53">
        <v>0</v>
      </c>
      <c r="H667" s="53">
        <v>0</v>
      </c>
      <c r="I667" s="53">
        <v>0</v>
      </c>
      <c r="J667" s="53">
        <v>0</v>
      </c>
      <c r="K667" s="53">
        <v>0</v>
      </c>
      <c r="L667" s="53">
        <v>0</v>
      </c>
      <c r="M667" s="53">
        <v>2</v>
      </c>
      <c r="N667" s="53">
        <v>0</v>
      </c>
      <c r="O667" s="53">
        <v>0</v>
      </c>
      <c r="P667" s="53">
        <v>0</v>
      </c>
    </row>
    <row r="668" spans="1:16" ht="15.75" customHeight="1" x14ac:dyDescent="0.25">
      <c r="A668" s="8" t="s">
        <v>701</v>
      </c>
      <c r="B668" s="53">
        <v>1</v>
      </c>
      <c r="C668" s="53">
        <v>1</v>
      </c>
      <c r="D668" s="53">
        <v>1</v>
      </c>
      <c r="E668" s="53">
        <v>0</v>
      </c>
      <c r="F668" s="53">
        <v>1</v>
      </c>
      <c r="G668" s="53">
        <v>0</v>
      </c>
      <c r="H668" s="53">
        <v>0</v>
      </c>
      <c r="I668" s="53">
        <v>0</v>
      </c>
      <c r="J668" s="53">
        <v>0</v>
      </c>
      <c r="K668" s="53">
        <v>0</v>
      </c>
      <c r="L668" s="53">
        <v>0</v>
      </c>
      <c r="M668" s="53">
        <v>0</v>
      </c>
      <c r="N668" s="53">
        <v>0</v>
      </c>
      <c r="O668" s="53">
        <v>1</v>
      </c>
      <c r="P668" s="53">
        <v>0</v>
      </c>
    </row>
    <row r="669" spans="1:16" ht="15.75" customHeight="1" x14ac:dyDescent="0.25">
      <c r="A669" s="8" t="s">
        <v>702</v>
      </c>
      <c r="B669" s="53">
        <v>1</v>
      </c>
      <c r="C669" s="53">
        <v>1</v>
      </c>
      <c r="D669" s="53">
        <v>1</v>
      </c>
      <c r="E669" s="53">
        <v>0</v>
      </c>
      <c r="F669" s="53">
        <v>1</v>
      </c>
      <c r="G669" s="53">
        <v>0</v>
      </c>
      <c r="H669" s="53">
        <v>0</v>
      </c>
      <c r="I669" s="53">
        <v>0</v>
      </c>
      <c r="J669" s="53">
        <v>0</v>
      </c>
      <c r="K669" s="53">
        <v>0</v>
      </c>
      <c r="L669" s="53">
        <v>0</v>
      </c>
      <c r="M669" s="53">
        <v>1</v>
      </c>
      <c r="N669" s="53">
        <v>0</v>
      </c>
      <c r="O669" s="53">
        <v>0</v>
      </c>
      <c r="P669" s="53">
        <v>0</v>
      </c>
    </row>
    <row r="670" spans="1:16" ht="15.75" customHeight="1" x14ac:dyDescent="0.25">
      <c r="A670" s="8" t="s">
        <v>703</v>
      </c>
      <c r="B670" s="53">
        <v>1</v>
      </c>
      <c r="C670" s="53">
        <v>1</v>
      </c>
      <c r="D670" s="53">
        <v>1</v>
      </c>
      <c r="E670" s="53">
        <v>0</v>
      </c>
      <c r="F670" s="53">
        <v>1</v>
      </c>
      <c r="G670" s="53">
        <v>0</v>
      </c>
      <c r="H670" s="53">
        <v>0</v>
      </c>
      <c r="I670" s="53">
        <v>0</v>
      </c>
      <c r="J670" s="53">
        <v>0</v>
      </c>
      <c r="K670" s="53">
        <v>0</v>
      </c>
      <c r="L670" s="53">
        <v>1</v>
      </c>
      <c r="M670" s="53">
        <v>0</v>
      </c>
      <c r="N670" s="53">
        <v>0</v>
      </c>
      <c r="O670" s="53">
        <v>0</v>
      </c>
      <c r="P670" s="53">
        <v>0</v>
      </c>
    </row>
    <row r="671" spans="1:16" ht="15.75" customHeight="1" x14ac:dyDescent="0.25">
      <c r="A671" s="8" t="s">
        <v>704</v>
      </c>
      <c r="B671" s="53">
        <v>1</v>
      </c>
      <c r="C671" s="53">
        <v>1</v>
      </c>
      <c r="D671" s="53">
        <v>1</v>
      </c>
      <c r="E671" s="53">
        <v>0</v>
      </c>
      <c r="F671" s="53">
        <v>1</v>
      </c>
      <c r="G671" s="53">
        <v>0</v>
      </c>
      <c r="H671" s="53">
        <v>0</v>
      </c>
      <c r="I671" s="53">
        <v>0</v>
      </c>
      <c r="J671" s="53">
        <v>0</v>
      </c>
      <c r="K671" s="53">
        <v>0</v>
      </c>
      <c r="L671" s="53">
        <v>0</v>
      </c>
      <c r="M671" s="53">
        <v>1</v>
      </c>
      <c r="N671" s="53">
        <v>0</v>
      </c>
      <c r="O671" s="53">
        <v>0</v>
      </c>
      <c r="P671" s="53">
        <v>0</v>
      </c>
    </row>
    <row r="672" spans="1:16" ht="15.75" customHeight="1" x14ac:dyDescent="0.25">
      <c r="A672" s="8" t="s">
        <v>705</v>
      </c>
      <c r="B672" s="53">
        <v>1</v>
      </c>
      <c r="C672" s="53">
        <v>1</v>
      </c>
      <c r="D672" s="53">
        <v>1</v>
      </c>
      <c r="E672" s="53">
        <v>0</v>
      </c>
      <c r="F672" s="53">
        <v>1</v>
      </c>
      <c r="G672" s="53">
        <v>0</v>
      </c>
      <c r="H672" s="53">
        <v>0</v>
      </c>
      <c r="I672" s="53">
        <v>0</v>
      </c>
      <c r="J672" s="53">
        <v>0</v>
      </c>
      <c r="K672" s="53">
        <v>0</v>
      </c>
      <c r="L672" s="53">
        <v>0</v>
      </c>
      <c r="M672" s="53">
        <v>1</v>
      </c>
      <c r="N672" s="53">
        <v>0</v>
      </c>
      <c r="O672" s="53">
        <v>0</v>
      </c>
      <c r="P672" s="53">
        <v>0</v>
      </c>
    </row>
    <row r="673" spans="1:16" ht="15.75" customHeight="1" x14ac:dyDescent="0.25">
      <c r="A673" s="8" t="s">
        <v>706</v>
      </c>
      <c r="B673" s="53">
        <v>1</v>
      </c>
      <c r="C673" s="53">
        <v>1</v>
      </c>
      <c r="D673" s="53">
        <v>1</v>
      </c>
      <c r="E673" s="53">
        <v>0</v>
      </c>
      <c r="F673" s="53">
        <v>1</v>
      </c>
      <c r="G673" s="53">
        <v>0</v>
      </c>
      <c r="H673" s="53">
        <v>0</v>
      </c>
      <c r="I673" s="53">
        <v>0</v>
      </c>
      <c r="J673" s="53">
        <v>0</v>
      </c>
      <c r="K673" s="53">
        <v>0</v>
      </c>
      <c r="L673" s="53">
        <v>0</v>
      </c>
      <c r="M673" s="53">
        <v>1</v>
      </c>
      <c r="N673" s="53">
        <v>0</v>
      </c>
      <c r="O673" s="53">
        <v>0</v>
      </c>
      <c r="P673" s="53">
        <v>0</v>
      </c>
    </row>
    <row r="674" spans="1:16" ht="15.75" customHeight="1" x14ac:dyDescent="0.25">
      <c r="A674" s="8" t="s">
        <v>707</v>
      </c>
      <c r="B674" s="53">
        <v>1</v>
      </c>
      <c r="C674" s="53">
        <v>1</v>
      </c>
      <c r="D674" s="53">
        <v>1</v>
      </c>
      <c r="E674" s="53">
        <v>0</v>
      </c>
      <c r="F674" s="53">
        <v>1</v>
      </c>
      <c r="G674" s="53">
        <v>0</v>
      </c>
      <c r="H674" s="53">
        <v>0</v>
      </c>
      <c r="I674" s="53">
        <v>0</v>
      </c>
      <c r="J674" s="53">
        <v>0</v>
      </c>
      <c r="K674" s="53">
        <v>0</v>
      </c>
      <c r="L674" s="53">
        <v>0</v>
      </c>
      <c r="M674" s="53">
        <v>1</v>
      </c>
      <c r="N674" s="53">
        <v>0</v>
      </c>
      <c r="O674" s="53">
        <v>0</v>
      </c>
      <c r="P674" s="53">
        <v>0</v>
      </c>
    </row>
    <row r="675" spans="1:16" ht="15.75" customHeight="1" x14ac:dyDescent="0.25">
      <c r="A675" s="8" t="s">
        <v>708</v>
      </c>
      <c r="B675" s="53">
        <v>1</v>
      </c>
      <c r="C675" s="53">
        <v>1</v>
      </c>
      <c r="D675" s="53">
        <v>1</v>
      </c>
      <c r="E675" s="53">
        <v>0</v>
      </c>
      <c r="F675" s="53">
        <v>1</v>
      </c>
      <c r="G675" s="53">
        <v>0</v>
      </c>
      <c r="H675" s="53">
        <v>0</v>
      </c>
      <c r="I675" s="53">
        <v>0</v>
      </c>
      <c r="J675" s="53">
        <v>0</v>
      </c>
      <c r="K675" s="53">
        <v>0</v>
      </c>
      <c r="L675" s="53">
        <v>0</v>
      </c>
      <c r="M675" s="53">
        <v>0</v>
      </c>
      <c r="N675" s="53">
        <v>1</v>
      </c>
      <c r="O675" s="53">
        <v>0</v>
      </c>
      <c r="P675" s="53">
        <v>0</v>
      </c>
    </row>
    <row r="676" spans="1:16" ht="15.75" customHeight="1" x14ac:dyDescent="0.25">
      <c r="A676" s="8" t="s">
        <v>709</v>
      </c>
      <c r="B676" s="53">
        <v>1</v>
      </c>
      <c r="C676" s="53">
        <v>1</v>
      </c>
      <c r="D676" s="53">
        <v>1</v>
      </c>
      <c r="E676" s="53">
        <v>0</v>
      </c>
      <c r="F676" s="53">
        <v>1</v>
      </c>
      <c r="G676" s="53">
        <v>0</v>
      </c>
      <c r="H676" s="53">
        <v>0</v>
      </c>
      <c r="I676" s="53">
        <v>0</v>
      </c>
      <c r="J676" s="53">
        <v>0</v>
      </c>
      <c r="K676" s="53">
        <v>0</v>
      </c>
      <c r="L676" s="53">
        <v>0</v>
      </c>
      <c r="M676" s="53">
        <v>0</v>
      </c>
      <c r="N676" s="53">
        <v>1</v>
      </c>
      <c r="O676" s="53">
        <v>0</v>
      </c>
      <c r="P676" s="53">
        <v>0</v>
      </c>
    </row>
    <row r="677" spans="1:16" ht="15.75" customHeight="1" x14ac:dyDescent="0.25">
      <c r="A677" s="8" t="s">
        <v>710</v>
      </c>
      <c r="B677" s="53">
        <v>2</v>
      </c>
      <c r="C677" s="53">
        <v>2</v>
      </c>
      <c r="D677" s="53">
        <v>2</v>
      </c>
      <c r="E677" s="53">
        <v>0</v>
      </c>
      <c r="F677" s="53">
        <v>2</v>
      </c>
      <c r="G677" s="53">
        <v>0</v>
      </c>
      <c r="H677" s="53">
        <v>0</v>
      </c>
      <c r="I677" s="53">
        <v>0</v>
      </c>
      <c r="J677" s="53">
        <v>0</v>
      </c>
      <c r="K677" s="53">
        <v>1</v>
      </c>
      <c r="L677" s="53">
        <v>1</v>
      </c>
      <c r="M677" s="53">
        <v>0</v>
      </c>
      <c r="N677" s="53">
        <v>0</v>
      </c>
      <c r="O677" s="53">
        <v>0</v>
      </c>
      <c r="P677" s="53">
        <v>0</v>
      </c>
    </row>
    <row r="678" spans="1:16" ht="15.75" customHeight="1" x14ac:dyDescent="0.25">
      <c r="A678" s="8" t="s">
        <v>711</v>
      </c>
      <c r="B678" s="53">
        <v>1</v>
      </c>
      <c r="C678" s="53">
        <v>1</v>
      </c>
      <c r="D678" s="53">
        <v>1</v>
      </c>
      <c r="E678" s="53">
        <v>0</v>
      </c>
      <c r="F678" s="53">
        <v>1</v>
      </c>
      <c r="G678" s="53">
        <v>0</v>
      </c>
      <c r="H678" s="53">
        <v>0</v>
      </c>
      <c r="I678" s="53">
        <v>0</v>
      </c>
      <c r="J678" s="53">
        <v>0</v>
      </c>
      <c r="K678" s="53">
        <v>0</v>
      </c>
      <c r="L678" s="53">
        <v>0</v>
      </c>
      <c r="M678" s="53">
        <v>1</v>
      </c>
      <c r="N678" s="53">
        <v>0</v>
      </c>
      <c r="O678" s="53">
        <v>0</v>
      </c>
      <c r="P678" s="53">
        <v>0</v>
      </c>
    </row>
    <row r="679" spans="1:16" ht="15.75" customHeight="1" x14ac:dyDescent="0.25">
      <c r="A679" s="8" t="s">
        <v>712</v>
      </c>
      <c r="B679" s="53">
        <v>1</v>
      </c>
      <c r="C679" s="53">
        <v>1</v>
      </c>
      <c r="D679" s="53">
        <v>1</v>
      </c>
      <c r="E679" s="53">
        <v>0</v>
      </c>
      <c r="F679" s="53">
        <v>1</v>
      </c>
      <c r="G679" s="53">
        <v>0</v>
      </c>
      <c r="H679" s="53">
        <v>0</v>
      </c>
      <c r="I679" s="53">
        <v>0</v>
      </c>
      <c r="J679" s="53">
        <v>0</v>
      </c>
      <c r="K679" s="53">
        <v>0</v>
      </c>
      <c r="L679" s="53">
        <v>1</v>
      </c>
      <c r="M679" s="53">
        <v>0</v>
      </c>
      <c r="N679" s="53">
        <v>0</v>
      </c>
      <c r="O679" s="53">
        <v>0</v>
      </c>
      <c r="P679" s="53">
        <v>0</v>
      </c>
    </row>
    <row r="680" spans="1:16" ht="15.75" customHeight="1" x14ac:dyDescent="0.25">
      <c r="A680" s="8" t="s">
        <v>713</v>
      </c>
      <c r="B680" s="53">
        <v>1</v>
      </c>
      <c r="C680" s="53">
        <v>1</v>
      </c>
      <c r="D680" s="53">
        <v>1</v>
      </c>
      <c r="E680" s="53">
        <v>0</v>
      </c>
      <c r="F680" s="53">
        <v>1</v>
      </c>
      <c r="G680" s="53">
        <v>0</v>
      </c>
      <c r="H680" s="53">
        <v>0</v>
      </c>
      <c r="I680" s="53">
        <v>0</v>
      </c>
      <c r="J680" s="53">
        <v>0</v>
      </c>
      <c r="K680" s="53">
        <v>0</v>
      </c>
      <c r="L680" s="53">
        <v>0</v>
      </c>
      <c r="M680" s="53">
        <v>1</v>
      </c>
      <c r="N680" s="53">
        <v>0</v>
      </c>
      <c r="O680" s="53">
        <v>0</v>
      </c>
      <c r="P680" s="53">
        <v>0</v>
      </c>
    </row>
    <row r="681" spans="1:16" ht="15.75" customHeight="1" x14ac:dyDescent="0.25">
      <c r="A681" s="7" t="s">
        <v>714</v>
      </c>
      <c r="B681" s="7">
        <f>SUM(B682:B702)</f>
        <v>33</v>
      </c>
      <c r="C681" s="7">
        <f t="shared" ref="C681:P681" si="46">SUM(C682:C702)</f>
        <v>32</v>
      </c>
      <c r="D681" s="7">
        <f t="shared" si="46"/>
        <v>27</v>
      </c>
      <c r="E681" s="7">
        <f t="shared" si="46"/>
        <v>5</v>
      </c>
      <c r="F681" s="7">
        <f t="shared" si="46"/>
        <v>32</v>
      </c>
      <c r="G681" s="7">
        <f t="shared" si="46"/>
        <v>0</v>
      </c>
      <c r="H681" s="7">
        <f t="shared" si="46"/>
        <v>1</v>
      </c>
      <c r="I681" s="7">
        <f t="shared" si="46"/>
        <v>0</v>
      </c>
      <c r="J681" s="7">
        <f t="shared" si="46"/>
        <v>0</v>
      </c>
      <c r="K681" s="7">
        <f t="shared" si="46"/>
        <v>3</v>
      </c>
      <c r="L681" s="7">
        <f t="shared" si="46"/>
        <v>9</v>
      </c>
      <c r="M681" s="7">
        <f t="shared" si="46"/>
        <v>14</v>
      </c>
      <c r="N681" s="7">
        <f t="shared" si="46"/>
        <v>6</v>
      </c>
      <c r="O681" s="7">
        <f t="shared" si="46"/>
        <v>0</v>
      </c>
      <c r="P681" s="7">
        <f t="shared" si="46"/>
        <v>0</v>
      </c>
    </row>
    <row r="682" spans="1:16" ht="15.75" customHeight="1" x14ac:dyDescent="0.25">
      <c r="A682" s="8" t="s">
        <v>715</v>
      </c>
      <c r="B682" s="53">
        <v>1</v>
      </c>
      <c r="C682" s="53">
        <v>1</v>
      </c>
      <c r="D682" s="53">
        <v>1</v>
      </c>
      <c r="E682" s="53">
        <v>0</v>
      </c>
      <c r="F682" s="53">
        <v>1</v>
      </c>
      <c r="G682" s="53">
        <v>0</v>
      </c>
      <c r="H682" s="53">
        <v>0</v>
      </c>
      <c r="I682" s="53">
        <v>0</v>
      </c>
      <c r="J682" s="53">
        <v>0</v>
      </c>
      <c r="K682" s="53">
        <v>0</v>
      </c>
      <c r="L682" s="53">
        <v>0</v>
      </c>
      <c r="M682" s="53">
        <v>0</v>
      </c>
      <c r="N682" s="53">
        <v>1</v>
      </c>
      <c r="O682" s="53">
        <v>0</v>
      </c>
      <c r="P682" s="53">
        <v>0</v>
      </c>
    </row>
    <row r="683" spans="1:16" ht="15.75" customHeight="1" x14ac:dyDescent="0.25">
      <c r="A683" s="8" t="s">
        <v>716</v>
      </c>
      <c r="B683" s="53">
        <v>4</v>
      </c>
      <c r="C683" s="53">
        <v>3</v>
      </c>
      <c r="D683" s="53">
        <v>3</v>
      </c>
      <c r="E683" s="53">
        <v>0</v>
      </c>
      <c r="F683" s="53">
        <v>3</v>
      </c>
      <c r="G683" s="53">
        <v>0</v>
      </c>
      <c r="H683" s="53">
        <v>0</v>
      </c>
      <c r="I683" s="53">
        <v>0</v>
      </c>
      <c r="J683" s="53">
        <v>0</v>
      </c>
      <c r="K683" s="53">
        <v>1</v>
      </c>
      <c r="L683" s="53">
        <v>0</v>
      </c>
      <c r="M683" s="53">
        <v>2</v>
      </c>
      <c r="N683" s="53">
        <v>0</v>
      </c>
      <c r="O683" s="53">
        <v>0</v>
      </c>
      <c r="P683" s="53">
        <v>0</v>
      </c>
    </row>
    <row r="684" spans="1:16" ht="15.75" customHeight="1" x14ac:dyDescent="0.25">
      <c r="A684" s="8" t="s">
        <v>717</v>
      </c>
      <c r="B684" s="53">
        <v>1</v>
      </c>
      <c r="C684" s="53">
        <v>1</v>
      </c>
      <c r="D684" s="53">
        <v>1</v>
      </c>
      <c r="E684" s="53">
        <v>0</v>
      </c>
      <c r="F684" s="53">
        <v>1</v>
      </c>
      <c r="G684" s="53">
        <v>0</v>
      </c>
      <c r="H684" s="53">
        <v>0</v>
      </c>
      <c r="I684" s="53">
        <v>0</v>
      </c>
      <c r="J684" s="53">
        <v>0</v>
      </c>
      <c r="K684" s="53">
        <v>0</v>
      </c>
      <c r="L684" s="53">
        <v>0</v>
      </c>
      <c r="M684" s="53">
        <v>1</v>
      </c>
      <c r="N684" s="53">
        <v>0</v>
      </c>
      <c r="O684" s="53">
        <v>0</v>
      </c>
      <c r="P684" s="53">
        <v>0</v>
      </c>
    </row>
    <row r="685" spans="1:16" ht="15.75" customHeight="1" x14ac:dyDescent="0.25">
      <c r="A685" s="8" t="s">
        <v>718</v>
      </c>
      <c r="B685" s="53">
        <v>1</v>
      </c>
      <c r="C685" s="53">
        <v>1</v>
      </c>
      <c r="D685" s="53">
        <v>1</v>
      </c>
      <c r="E685" s="53">
        <v>0</v>
      </c>
      <c r="F685" s="53">
        <v>1</v>
      </c>
      <c r="G685" s="53">
        <v>0</v>
      </c>
      <c r="H685" s="53">
        <v>0</v>
      </c>
      <c r="I685" s="53">
        <v>0</v>
      </c>
      <c r="J685" s="53">
        <v>0</v>
      </c>
      <c r="K685" s="53">
        <v>1</v>
      </c>
      <c r="L685" s="53">
        <v>0</v>
      </c>
      <c r="M685" s="53">
        <v>0</v>
      </c>
      <c r="N685" s="53">
        <v>0</v>
      </c>
      <c r="O685" s="53">
        <v>0</v>
      </c>
      <c r="P685" s="53">
        <v>0</v>
      </c>
    </row>
    <row r="686" spans="1:16" ht="15.75" customHeight="1" x14ac:dyDescent="0.25">
      <c r="A686" s="8" t="s">
        <v>719</v>
      </c>
      <c r="B686" s="53">
        <v>1</v>
      </c>
      <c r="C686" s="53">
        <v>1</v>
      </c>
      <c r="D686" s="53">
        <v>1</v>
      </c>
      <c r="E686" s="53">
        <v>0</v>
      </c>
      <c r="F686" s="53">
        <v>1</v>
      </c>
      <c r="G686" s="53">
        <v>0</v>
      </c>
      <c r="H686" s="53">
        <v>0</v>
      </c>
      <c r="I686" s="53">
        <v>0</v>
      </c>
      <c r="J686" s="53">
        <v>0</v>
      </c>
      <c r="K686" s="53">
        <v>0</v>
      </c>
      <c r="L686" s="53">
        <v>0</v>
      </c>
      <c r="M686" s="53">
        <v>1</v>
      </c>
      <c r="N686" s="53">
        <v>0</v>
      </c>
      <c r="O686" s="53">
        <v>0</v>
      </c>
      <c r="P686" s="53">
        <v>0</v>
      </c>
    </row>
    <row r="687" spans="1:16" ht="15.75" customHeight="1" x14ac:dyDescent="0.25">
      <c r="A687" s="8" t="s">
        <v>720</v>
      </c>
      <c r="B687" s="53">
        <v>1</v>
      </c>
      <c r="C687" s="53">
        <v>1</v>
      </c>
      <c r="D687" s="53">
        <v>1</v>
      </c>
      <c r="E687" s="53">
        <v>0</v>
      </c>
      <c r="F687" s="53">
        <v>1</v>
      </c>
      <c r="G687" s="53">
        <v>0</v>
      </c>
      <c r="H687" s="53">
        <v>0</v>
      </c>
      <c r="I687" s="53">
        <v>0</v>
      </c>
      <c r="J687" s="53">
        <v>0</v>
      </c>
      <c r="K687" s="53">
        <v>0</v>
      </c>
      <c r="L687" s="53">
        <v>1</v>
      </c>
      <c r="M687" s="53">
        <v>0</v>
      </c>
      <c r="N687" s="53">
        <v>0</v>
      </c>
      <c r="O687" s="53">
        <v>0</v>
      </c>
      <c r="P687" s="53">
        <v>0</v>
      </c>
    </row>
    <row r="688" spans="1:16" ht="15.75" customHeight="1" x14ac:dyDescent="0.25">
      <c r="A688" s="8" t="s">
        <v>721</v>
      </c>
      <c r="B688" s="53">
        <v>1</v>
      </c>
      <c r="C688" s="53">
        <v>1</v>
      </c>
      <c r="D688" s="53">
        <v>0</v>
      </c>
      <c r="E688" s="53">
        <v>1</v>
      </c>
      <c r="F688" s="53">
        <v>1</v>
      </c>
      <c r="G688" s="53">
        <v>0</v>
      </c>
      <c r="H688" s="53">
        <v>0</v>
      </c>
      <c r="I688" s="53">
        <v>0</v>
      </c>
      <c r="J688" s="53">
        <v>0</v>
      </c>
      <c r="K688" s="53">
        <v>0</v>
      </c>
      <c r="L688" s="53">
        <v>0</v>
      </c>
      <c r="M688" s="53">
        <v>0</v>
      </c>
      <c r="N688" s="53">
        <v>1</v>
      </c>
      <c r="O688" s="53">
        <v>0</v>
      </c>
      <c r="P688" s="53">
        <v>0</v>
      </c>
    </row>
    <row r="689" spans="1:16" ht="15.75" customHeight="1" x14ac:dyDescent="0.25">
      <c r="A689" s="8" t="s">
        <v>722</v>
      </c>
      <c r="B689" s="53">
        <v>10</v>
      </c>
      <c r="C689" s="53">
        <v>10</v>
      </c>
      <c r="D689" s="53">
        <v>10</v>
      </c>
      <c r="E689" s="53">
        <v>0</v>
      </c>
      <c r="F689" s="53">
        <v>10</v>
      </c>
      <c r="G689" s="53">
        <v>0</v>
      </c>
      <c r="H689" s="53">
        <v>0</v>
      </c>
      <c r="I689" s="53">
        <v>0</v>
      </c>
      <c r="J689" s="53">
        <v>0</v>
      </c>
      <c r="K689" s="53">
        <v>0</v>
      </c>
      <c r="L689" s="53">
        <v>4</v>
      </c>
      <c r="M689" s="53">
        <v>5</v>
      </c>
      <c r="N689" s="53">
        <v>1</v>
      </c>
      <c r="O689" s="53">
        <v>0</v>
      </c>
      <c r="P689" s="53">
        <v>0</v>
      </c>
    </row>
    <row r="690" spans="1:16" ht="15.75" customHeight="1" x14ac:dyDescent="0.25">
      <c r="A690" s="8" t="s">
        <v>723</v>
      </c>
      <c r="B690" s="53">
        <v>1</v>
      </c>
      <c r="C690" s="53">
        <v>1</v>
      </c>
      <c r="D690" s="53">
        <v>1</v>
      </c>
      <c r="E690" s="53">
        <v>0</v>
      </c>
      <c r="F690" s="53">
        <v>1</v>
      </c>
      <c r="G690" s="53">
        <v>0</v>
      </c>
      <c r="H690" s="53">
        <v>0</v>
      </c>
      <c r="I690" s="53">
        <v>0</v>
      </c>
      <c r="J690" s="53">
        <v>0</v>
      </c>
      <c r="K690" s="53">
        <v>0</v>
      </c>
      <c r="L690" s="53">
        <v>1</v>
      </c>
      <c r="M690" s="53">
        <v>0</v>
      </c>
      <c r="N690" s="53">
        <v>0</v>
      </c>
      <c r="O690" s="53">
        <v>0</v>
      </c>
      <c r="P690" s="53">
        <v>0</v>
      </c>
    </row>
    <row r="691" spans="1:16" ht="15.75" customHeight="1" x14ac:dyDescent="0.25">
      <c r="A691" s="8" t="s">
        <v>724</v>
      </c>
      <c r="B691" s="53">
        <v>1</v>
      </c>
      <c r="C691" s="53">
        <v>1</v>
      </c>
      <c r="D691" s="53">
        <v>1</v>
      </c>
      <c r="E691" s="53">
        <v>0</v>
      </c>
      <c r="F691" s="53">
        <v>1</v>
      </c>
      <c r="G691" s="53">
        <v>0</v>
      </c>
      <c r="H691" s="53">
        <v>0</v>
      </c>
      <c r="I691" s="53">
        <v>0</v>
      </c>
      <c r="J691" s="53">
        <v>0</v>
      </c>
      <c r="K691" s="53">
        <v>0</v>
      </c>
      <c r="L691" s="53">
        <v>0</v>
      </c>
      <c r="M691" s="53">
        <v>0</v>
      </c>
      <c r="N691" s="53">
        <v>1</v>
      </c>
      <c r="O691" s="53">
        <v>0</v>
      </c>
      <c r="P691" s="53">
        <v>0</v>
      </c>
    </row>
    <row r="692" spans="1:16" ht="15.75" customHeight="1" x14ac:dyDescent="0.25">
      <c r="A692" s="8" t="s">
        <v>725</v>
      </c>
      <c r="B692" s="53">
        <v>1</v>
      </c>
      <c r="C692" s="53">
        <v>1</v>
      </c>
      <c r="D692" s="53">
        <v>1</v>
      </c>
      <c r="E692" s="53">
        <v>0</v>
      </c>
      <c r="F692" s="53">
        <v>1</v>
      </c>
      <c r="G692" s="53">
        <v>0</v>
      </c>
      <c r="H692" s="53">
        <v>0</v>
      </c>
      <c r="I692" s="53">
        <v>0</v>
      </c>
      <c r="J692" s="53">
        <v>0</v>
      </c>
      <c r="K692" s="53">
        <v>0</v>
      </c>
      <c r="L692" s="53">
        <v>1</v>
      </c>
      <c r="M692" s="53">
        <v>0</v>
      </c>
      <c r="N692" s="53">
        <v>0</v>
      </c>
      <c r="O692" s="53">
        <v>0</v>
      </c>
      <c r="P692" s="53">
        <v>0</v>
      </c>
    </row>
    <row r="693" spans="1:16" ht="15.75" customHeight="1" x14ac:dyDescent="0.25">
      <c r="A693" s="8" t="s">
        <v>726</v>
      </c>
      <c r="B693" s="53">
        <v>1</v>
      </c>
      <c r="C693" s="53">
        <v>1</v>
      </c>
      <c r="D693" s="53">
        <v>1</v>
      </c>
      <c r="E693" s="53">
        <v>0</v>
      </c>
      <c r="F693" s="53">
        <v>1</v>
      </c>
      <c r="G693" s="53">
        <v>0</v>
      </c>
      <c r="H693" s="53">
        <v>0</v>
      </c>
      <c r="I693" s="53">
        <v>0</v>
      </c>
      <c r="J693" s="53">
        <v>0</v>
      </c>
      <c r="K693" s="53">
        <v>0</v>
      </c>
      <c r="L693" s="53">
        <v>0</v>
      </c>
      <c r="M693" s="53">
        <v>0</v>
      </c>
      <c r="N693" s="53">
        <v>1</v>
      </c>
      <c r="O693" s="53">
        <v>0</v>
      </c>
      <c r="P693" s="53">
        <v>0</v>
      </c>
    </row>
    <row r="694" spans="1:16" ht="15.75" customHeight="1" x14ac:dyDescent="0.25">
      <c r="A694" s="8" t="s">
        <v>727</v>
      </c>
      <c r="B694" s="53">
        <v>1</v>
      </c>
      <c r="C694" s="53">
        <v>1</v>
      </c>
      <c r="D694" s="53">
        <v>1</v>
      </c>
      <c r="E694" s="53">
        <v>0</v>
      </c>
      <c r="F694" s="53">
        <v>1</v>
      </c>
      <c r="G694" s="53">
        <v>0</v>
      </c>
      <c r="H694" s="53">
        <v>0</v>
      </c>
      <c r="I694" s="53">
        <v>0</v>
      </c>
      <c r="J694" s="53">
        <v>0</v>
      </c>
      <c r="K694" s="53">
        <v>0</v>
      </c>
      <c r="L694" s="53">
        <v>1</v>
      </c>
      <c r="M694" s="53">
        <v>0</v>
      </c>
      <c r="N694" s="53">
        <v>0</v>
      </c>
      <c r="O694" s="53">
        <v>0</v>
      </c>
      <c r="P694" s="53">
        <v>0</v>
      </c>
    </row>
    <row r="695" spans="1:16" ht="15.75" customHeight="1" x14ac:dyDescent="0.25">
      <c r="A695" s="8" t="s">
        <v>728</v>
      </c>
      <c r="B695" s="53">
        <v>1</v>
      </c>
      <c r="C695" s="53">
        <v>1</v>
      </c>
      <c r="D695" s="53">
        <v>1</v>
      </c>
      <c r="E695" s="53">
        <v>0</v>
      </c>
      <c r="F695" s="53">
        <v>1</v>
      </c>
      <c r="G695" s="53">
        <v>0</v>
      </c>
      <c r="H695" s="53">
        <v>0</v>
      </c>
      <c r="I695" s="53">
        <v>0</v>
      </c>
      <c r="J695" s="53">
        <v>0</v>
      </c>
      <c r="K695" s="53">
        <v>0</v>
      </c>
      <c r="L695" s="53">
        <v>0</v>
      </c>
      <c r="M695" s="53">
        <v>1</v>
      </c>
      <c r="N695" s="53">
        <v>0</v>
      </c>
      <c r="O695" s="53">
        <v>0</v>
      </c>
      <c r="P695" s="53">
        <v>0</v>
      </c>
    </row>
    <row r="696" spans="1:16" ht="15.75" customHeight="1" x14ac:dyDescent="0.25">
      <c r="A696" s="8" t="s">
        <v>729</v>
      </c>
      <c r="B696" s="53">
        <v>1</v>
      </c>
      <c r="C696" s="53">
        <v>1</v>
      </c>
      <c r="D696" s="53">
        <v>1</v>
      </c>
      <c r="E696" s="53">
        <v>0</v>
      </c>
      <c r="F696" s="53">
        <v>1</v>
      </c>
      <c r="G696" s="53">
        <v>0</v>
      </c>
      <c r="H696" s="53">
        <v>0</v>
      </c>
      <c r="I696" s="53">
        <v>0</v>
      </c>
      <c r="J696" s="53">
        <v>0</v>
      </c>
      <c r="K696" s="53">
        <v>0</v>
      </c>
      <c r="L696" s="53">
        <v>0</v>
      </c>
      <c r="M696" s="53">
        <v>1</v>
      </c>
      <c r="N696" s="53">
        <v>0</v>
      </c>
      <c r="O696" s="53">
        <v>0</v>
      </c>
      <c r="P696" s="53">
        <v>0</v>
      </c>
    </row>
    <row r="697" spans="1:16" ht="15.75" customHeight="1" x14ac:dyDescent="0.25">
      <c r="A697" s="8" t="s">
        <v>730</v>
      </c>
      <c r="B697" s="53">
        <v>1</v>
      </c>
      <c r="C697" s="53">
        <v>1</v>
      </c>
      <c r="D697" s="53">
        <v>1</v>
      </c>
      <c r="E697" s="53">
        <v>0</v>
      </c>
      <c r="F697" s="53">
        <v>1</v>
      </c>
      <c r="G697" s="53">
        <v>0</v>
      </c>
      <c r="H697" s="53">
        <v>0</v>
      </c>
      <c r="I697" s="53">
        <v>0</v>
      </c>
      <c r="J697" s="53">
        <v>0</v>
      </c>
      <c r="K697" s="53">
        <v>1</v>
      </c>
      <c r="L697" s="53">
        <v>0</v>
      </c>
      <c r="M697" s="53">
        <v>0</v>
      </c>
      <c r="N697" s="53">
        <v>0</v>
      </c>
      <c r="O697" s="53">
        <v>0</v>
      </c>
      <c r="P697" s="53">
        <v>0</v>
      </c>
    </row>
    <row r="698" spans="1:16" ht="15.75" customHeight="1" x14ac:dyDescent="0.25">
      <c r="A698" s="8" t="s">
        <v>731</v>
      </c>
      <c r="B698" s="53">
        <v>1</v>
      </c>
      <c r="C698" s="53">
        <v>1</v>
      </c>
      <c r="D698" s="53">
        <v>1</v>
      </c>
      <c r="E698" s="53">
        <v>0</v>
      </c>
      <c r="F698" s="53">
        <v>1</v>
      </c>
      <c r="G698" s="53">
        <v>0</v>
      </c>
      <c r="H698" s="53">
        <v>0</v>
      </c>
      <c r="I698" s="53">
        <v>0</v>
      </c>
      <c r="J698" s="53">
        <v>0</v>
      </c>
      <c r="K698" s="53">
        <v>0</v>
      </c>
      <c r="L698" s="53">
        <v>0</v>
      </c>
      <c r="M698" s="53">
        <v>1</v>
      </c>
      <c r="N698" s="53">
        <v>0</v>
      </c>
      <c r="O698" s="53">
        <v>0</v>
      </c>
      <c r="P698" s="53">
        <v>0</v>
      </c>
    </row>
    <row r="699" spans="1:16" ht="15.75" customHeight="1" x14ac:dyDescent="0.25">
      <c r="A699" s="8" t="s">
        <v>732</v>
      </c>
      <c r="B699" s="53">
        <v>1</v>
      </c>
      <c r="C699" s="53">
        <v>1</v>
      </c>
      <c r="D699" s="53">
        <v>0</v>
      </c>
      <c r="E699" s="53">
        <v>1</v>
      </c>
      <c r="F699" s="53">
        <v>1</v>
      </c>
      <c r="G699" s="53">
        <v>0</v>
      </c>
      <c r="H699" s="53">
        <v>0</v>
      </c>
      <c r="I699" s="53">
        <v>0</v>
      </c>
      <c r="J699" s="53">
        <v>0</v>
      </c>
      <c r="K699" s="53">
        <v>0</v>
      </c>
      <c r="L699" s="53">
        <v>0</v>
      </c>
      <c r="M699" s="53">
        <v>0</v>
      </c>
      <c r="N699" s="53">
        <v>1</v>
      </c>
      <c r="O699" s="53">
        <v>0</v>
      </c>
      <c r="P699" s="53">
        <v>0</v>
      </c>
    </row>
    <row r="700" spans="1:16" ht="15.75" customHeight="1" x14ac:dyDescent="0.25">
      <c r="A700" s="8" t="s">
        <v>733</v>
      </c>
      <c r="B700" s="53">
        <v>1</v>
      </c>
      <c r="C700" s="53">
        <v>1</v>
      </c>
      <c r="D700" s="53">
        <v>0</v>
      </c>
      <c r="E700" s="53">
        <v>1</v>
      </c>
      <c r="F700" s="53">
        <v>1</v>
      </c>
      <c r="G700" s="53">
        <v>0</v>
      </c>
      <c r="H700" s="53">
        <v>0</v>
      </c>
      <c r="I700" s="53">
        <v>0</v>
      </c>
      <c r="J700" s="53">
        <v>0</v>
      </c>
      <c r="K700" s="53">
        <v>0</v>
      </c>
      <c r="L700" s="53">
        <v>0</v>
      </c>
      <c r="M700" s="53">
        <v>1</v>
      </c>
      <c r="N700" s="53">
        <v>0</v>
      </c>
      <c r="O700" s="53">
        <v>0</v>
      </c>
      <c r="P700" s="53">
        <v>0</v>
      </c>
    </row>
    <row r="701" spans="1:16" ht="15.75" customHeight="1" x14ac:dyDescent="0.25">
      <c r="A701" s="8" t="s">
        <v>734</v>
      </c>
      <c r="B701" s="53">
        <v>1</v>
      </c>
      <c r="C701" s="53">
        <v>1</v>
      </c>
      <c r="D701" s="53">
        <v>0</v>
      </c>
      <c r="E701" s="53">
        <v>1</v>
      </c>
      <c r="F701" s="53">
        <v>1</v>
      </c>
      <c r="G701" s="53">
        <v>0</v>
      </c>
      <c r="H701" s="53">
        <v>0</v>
      </c>
      <c r="I701" s="53">
        <v>0</v>
      </c>
      <c r="J701" s="53">
        <v>0</v>
      </c>
      <c r="K701" s="53">
        <v>0</v>
      </c>
      <c r="L701" s="53">
        <v>0</v>
      </c>
      <c r="M701" s="53">
        <v>1</v>
      </c>
      <c r="N701" s="53">
        <v>0</v>
      </c>
      <c r="O701" s="53">
        <v>0</v>
      </c>
      <c r="P701" s="53">
        <v>0</v>
      </c>
    </row>
    <row r="702" spans="1:16" ht="15.75" customHeight="1" x14ac:dyDescent="0.25">
      <c r="A702" s="8" t="s">
        <v>735</v>
      </c>
      <c r="B702" s="53">
        <v>1</v>
      </c>
      <c r="C702" s="53">
        <v>1</v>
      </c>
      <c r="D702" s="53">
        <v>0</v>
      </c>
      <c r="E702" s="53">
        <v>1</v>
      </c>
      <c r="F702" s="53">
        <v>1</v>
      </c>
      <c r="G702" s="53">
        <v>0</v>
      </c>
      <c r="H702" s="53">
        <v>1</v>
      </c>
      <c r="I702" s="53">
        <v>0</v>
      </c>
      <c r="J702" s="53">
        <v>0</v>
      </c>
      <c r="K702" s="53">
        <v>0</v>
      </c>
      <c r="L702" s="53">
        <v>1</v>
      </c>
      <c r="M702" s="53">
        <v>0</v>
      </c>
      <c r="N702" s="53">
        <v>0</v>
      </c>
      <c r="O702" s="53">
        <v>0</v>
      </c>
      <c r="P702" s="53">
        <v>0</v>
      </c>
    </row>
    <row r="703" spans="1:16" ht="15.75" customHeight="1" x14ac:dyDescent="0.25">
      <c r="A703" s="7" t="s">
        <v>736</v>
      </c>
      <c r="B703" s="7">
        <f>SUM(B704:B731)</f>
        <v>64</v>
      </c>
      <c r="C703" s="7">
        <f t="shared" ref="C703:P703" si="47">SUM(C704:C731)</f>
        <v>53</v>
      </c>
      <c r="D703" s="7">
        <f t="shared" si="47"/>
        <v>51</v>
      </c>
      <c r="E703" s="7">
        <f t="shared" si="47"/>
        <v>2</v>
      </c>
      <c r="F703" s="7">
        <f t="shared" si="47"/>
        <v>51</v>
      </c>
      <c r="G703" s="7">
        <f t="shared" si="47"/>
        <v>2</v>
      </c>
      <c r="H703" s="7">
        <f t="shared" si="47"/>
        <v>0</v>
      </c>
      <c r="I703" s="7">
        <f t="shared" si="47"/>
        <v>0</v>
      </c>
      <c r="J703" s="7">
        <f t="shared" si="47"/>
        <v>1</v>
      </c>
      <c r="K703" s="7">
        <f t="shared" si="47"/>
        <v>5</v>
      </c>
      <c r="L703" s="7">
        <f t="shared" si="47"/>
        <v>8</v>
      </c>
      <c r="M703" s="7">
        <f t="shared" si="47"/>
        <v>18</v>
      </c>
      <c r="N703" s="7">
        <f t="shared" si="47"/>
        <v>19</v>
      </c>
      <c r="O703" s="7">
        <f t="shared" si="47"/>
        <v>2</v>
      </c>
      <c r="P703" s="7">
        <f t="shared" si="47"/>
        <v>2</v>
      </c>
    </row>
    <row r="704" spans="1:16" ht="15.75" customHeight="1" x14ac:dyDescent="0.25">
      <c r="A704" s="8" t="s">
        <v>737</v>
      </c>
      <c r="B704" s="53">
        <v>1</v>
      </c>
      <c r="C704" s="53">
        <v>1</v>
      </c>
      <c r="D704" s="53">
        <v>1</v>
      </c>
      <c r="E704" s="53">
        <v>0</v>
      </c>
      <c r="F704" s="53">
        <v>1</v>
      </c>
      <c r="G704" s="53">
        <v>0</v>
      </c>
      <c r="H704" s="53">
        <v>0</v>
      </c>
      <c r="I704" s="53">
        <v>0</v>
      </c>
      <c r="J704" s="53">
        <v>0</v>
      </c>
      <c r="K704" s="53">
        <v>0</v>
      </c>
      <c r="L704" s="53">
        <v>0</v>
      </c>
      <c r="M704" s="53">
        <v>1</v>
      </c>
      <c r="N704" s="53">
        <v>0</v>
      </c>
      <c r="O704" s="53">
        <v>0</v>
      </c>
      <c r="P704" s="53">
        <v>0</v>
      </c>
    </row>
    <row r="705" spans="1:16" ht="15.75" customHeight="1" x14ac:dyDescent="0.25">
      <c r="A705" s="8" t="s">
        <v>738</v>
      </c>
      <c r="B705" s="53">
        <v>3</v>
      </c>
      <c r="C705" s="53">
        <v>3</v>
      </c>
      <c r="D705" s="53">
        <v>3</v>
      </c>
      <c r="E705" s="53">
        <v>0</v>
      </c>
      <c r="F705" s="53">
        <v>3</v>
      </c>
      <c r="G705" s="53">
        <v>0</v>
      </c>
      <c r="H705" s="53">
        <v>0</v>
      </c>
      <c r="I705" s="53">
        <v>0</v>
      </c>
      <c r="J705" s="53">
        <v>0</v>
      </c>
      <c r="K705" s="53">
        <v>1</v>
      </c>
      <c r="L705" s="53">
        <v>1</v>
      </c>
      <c r="M705" s="53">
        <v>1</v>
      </c>
      <c r="N705" s="53">
        <v>0</v>
      </c>
      <c r="O705" s="53">
        <v>0</v>
      </c>
      <c r="P705" s="53">
        <v>0</v>
      </c>
    </row>
    <row r="706" spans="1:16" ht="15.75" customHeight="1" x14ac:dyDescent="0.25">
      <c r="A706" s="8" t="s">
        <v>739</v>
      </c>
      <c r="B706" s="53">
        <v>1</v>
      </c>
      <c r="C706" s="53">
        <v>1</v>
      </c>
      <c r="D706" s="53">
        <v>1</v>
      </c>
      <c r="E706" s="53">
        <v>0</v>
      </c>
      <c r="F706" s="53">
        <v>1</v>
      </c>
      <c r="G706" s="53">
        <v>0</v>
      </c>
      <c r="H706" s="53">
        <v>0</v>
      </c>
      <c r="I706" s="53">
        <v>0</v>
      </c>
      <c r="J706" s="53">
        <v>0</v>
      </c>
      <c r="K706" s="53">
        <v>0</v>
      </c>
      <c r="L706" s="53">
        <v>0</v>
      </c>
      <c r="M706" s="53">
        <v>0</v>
      </c>
      <c r="N706" s="53">
        <v>1</v>
      </c>
      <c r="O706" s="53">
        <v>0</v>
      </c>
      <c r="P706" s="53">
        <v>0</v>
      </c>
    </row>
    <row r="707" spans="1:16" ht="15.75" customHeight="1" x14ac:dyDescent="0.25">
      <c r="A707" s="8" t="s">
        <v>740</v>
      </c>
      <c r="B707" s="53">
        <v>1</v>
      </c>
      <c r="C707" s="53">
        <v>1</v>
      </c>
      <c r="D707" s="53">
        <v>1</v>
      </c>
      <c r="E707" s="53">
        <v>0</v>
      </c>
      <c r="F707" s="53">
        <v>0</v>
      </c>
      <c r="G707" s="53">
        <v>1</v>
      </c>
      <c r="H707" s="53">
        <v>0</v>
      </c>
      <c r="I707" s="53">
        <v>0</v>
      </c>
      <c r="J707" s="53">
        <v>0</v>
      </c>
      <c r="K707" s="53">
        <v>0</v>
      </c>
      <c r="L707" s="53">
        <v>1</v>
      </c>
      <c r="M707" s="53">
        <v>0</v>
      </c>
      <c r="N707" s="53">
        <v>0</v>
      </c>
      <c r="O707" s="53">
        <v>0</v>
      </c>
      <c r="P707" s="53">
        <v>0</v>
      </c>
    </row>
    <row r="708" spans="1:16" ht="15.75" customHeight="1" x14ac:dyDescent="0.25">
      <c r="A708" s="8" t="s">
        <v>741</v>
      </c>
      <c r="B708" s="53">
        <v>1</v>
      </c>
      <c r="C708" s="53">
        <v>1</v>
      </c>
      <c r="D708" s="53">
        <v>1</v>
      </c>
      <c r="E708" s="53">
        <v>0</v>
      </c>
      <c r="F708" s="53">
        <v>1</v>
      </c>
      <c r="G708" s="53">
        <v>0</v>
      </c>
      <c r="H708" s="53">
        <v>0</v>
      </c>
      <c r="I708" s="53">
        <v>0</v>
      </c>
      <c r="J708" s="53">
        <v>0</v>
      </c>
      <c r="K708" s="53">
        <v>0</v>
      </c>
      <c r="L708" s="53">
        <v>0</v>
      </c>
      <c r="M708" s="53">
        <v>1</v>
      </c>
      <c r="N708" s="53">
        <v>0</v>
      </c>
      <c r="O708" s="53">
        <v>0</v>
      </c>
      <c r="P708" s="53">
        <v>0</v>
      </c>
    </row>
    <row r="709" spans="1:16" ht="15.75" customHeight="1" x14ac:dyDescent="0.25">
      <c r="A709" s="8" t="s">
        <v>742</v>
      </c>
      <c r="B709" s="53">
        <v>1</v>
      </c>
      <c r="C709" s="53">
        <v>1</v>
      </c>
      <c r="D709" s="53">
        <v>1</v>
      </c>
      <c r="E709" s="53">
        <v>0</v>
      </c>
      <c r="F709" s="53">
        <v>0</v>
      </c>
      <c r="G709" s="53">
        <v>1</v>
      </c>
      <c r="H709" s="53">
        <v>0</v>
      </c>
      <c r="I709" s="53">
        <v>0</v>
      </c>
      <c r="J709" s="53">
        <v>0</v>
      </c>
      <c r="K709" s="53">
        <v>0</v>
      </c>
      <c r="L709" s="53">
        <v>0</v>
      </c>
      <c r="M709" s="53">
        <v>1</v>
      </c>
      <c r="N709" s="53">
        <v>0</v>
      </c>
      <c r="O709" s="53">
        <v>0</v>
      </c>
      <c r="P709" s="53">
        <v>0</v>
      </c>
    </row>
    <row r="710" spans="1:16" ht="15.75" customHeight="1" x14ac:dyDescent="0.25">
      <c r="A710" s="8" t="s">
        <v>743</v>
      </c>
      <c r="B710" s="53">
        <v>1</v>
      </c>
      <c r="C710" s="53">
        <v>1</v>
      </c>
      <c r="D710" s="53">
        <v>1</v>
      </c>
      <c r="E710" s="53">
        <v>0</v>
      </c>
      <c r="F710" s="53">
        <v>1</v>
      </c>
      <c r="G710" s="53">
        <v>0</v>
      </c>
      <c r="H710" s="53">
        <v>0</v>
      </c>
      <c r="I710" s="53">
        <v>0</v>
      </c>
      <c r="J710" s="53">
        <v>0</v>
      </c>
      <c r="K710" s="53">
        <v>0</v>
      </c>
      <c r="L710" s="53">
        <v>0</v>
      </c>
      <c r="M710" s="53">
        <v>0</v>
      </c>
      <c r="N710" s="53">
        <v>1</v>
      </c>
      <c r="O710" s="53">
        <v>0</v>
      </c>
      <c r="P710" s="53">
        <v>0</v>
      </c>
    </row>
    <row r="711" spans="1:16" ht="15.75" customHeight="1" x14ac:dyDescent="0.25">
      <c r="A711" s="8" t="s">
        <v>744</v>
      </c>
      <c r="B711" s="53">
        <v>1</v>
      </c>
      <c r="C711" s="53">
        <v>1</v>
      </c>
      <c r="D711" s="53">
        <v>1</v>
      </c>
      <c r="E711" s="53">
        <v>0</v>
      </c>
      <c r="F711" s="53">
        <v>1</v>
      </c>
      <c r="G711" s="53">
        <v>0</v>
      </c>
      <c r="H711" s="53">
        <v>0</v>
      </c>
      <c r="I711" s="53">
        <v>0</v>
      </c>
      <c r="J711" s="53">
        <v>0</v>
      </c>
      <c r="K711" s="53">
        <v>0</v>
      </c>
      <c r="L711" s="53">
        <v>0</v>
      </c>
      <c r="M711" s="53">
        <v>0</v>
      </c>
      <c r="N711" s="53">
        <v>1</v>
      </c>
      <c r="O711" s="53">
        <v>0</v>
      </c>
      <c r="P711" s="53">
        <v>0</v>
      </c>
    </row>
    <row r="712" spans="1:16" ht="15.75" customHeight="1" x14ac:dyDescent="0.25">
      <c r="A712" s="8" t="s">
        <v>745</v>
      </c>
      <c r="B712" s="53">
        <v>18</v>
      </c>
      <c r="C712" s="53">
        <v>11</v>
      </c>
      <c r="D712" s="53">
        <v>11</v>
      </c>
      <c r="E712" s="53">
        <v>0</v>
      </c>
      <c r="F712" s="53">
        <v>11</v>
      </c>
      <c r="G712" s="53">
        <v>0</v>
      </c>
      <c r="H712" s="53">
        <v>0</v>
      </c>
      <c r="I712" s="53">
        <v>0</v>
      </c>
      <c r="J712" s="53">
        <v>1</v>
      </c>
      <c r="K712" s="53">
        <v>0</v>
      </c>
      <c r="L712" s="53">
        <v>0</v>
      </c>
      <c r="M712" s="53">
        <v>4</v>
      </c>
      <c r="N712" s="53">
        <v>6</v>
      </c>
      <c r="O712" s="53">
        <v>0</v>
      </c>
      <c r="P712" s="53">
        <v>0</v>
      </c>
    </row>
    <row r="713" spans="1:16" ht="15.75" customHeight="1" x14ac:dyDescent="0.25">
      <c r="A713" s="8" t="s">
        <v>746</v>
      </c>
      <c r="B713" s="53">
        <v>15</v>
      </c>
      <c r="C713" s="53">
        <v>11</v>
      </c>
      <c r="D713" s="53">
        <v>11</v>
      </c>
      <c r="E713" s="53">
        <v>0</v>
      </c>
      <c r="F713" s="53">
        <v>11</v>
      </c>
      <c r="G713" s="53">
        <v>0</v>
      </c>
      <c r="H713" s="53">
        <v>0</v>
      </c>
      <c r="I713" s="53">
        <v>0</v>
      </c>
      <c r="J713" s="53">
        <v>0</v>
      </c>
      <c r="K713" s="53">
        <v>1</v>
      </c>
      <c r="L713" s="53">
        <v>4</v>
      </c>
      <c r="M713" s="53">
        <v>1</v>
      </c>
      <c r="N713" s="53">
        <v>4</v>
      </c>
      <c r="O713" s="53">
        <v>1</v>
      </c>
      <c r="P713" s="53">
        <v>0</v>
      </c>
    </row>
    <row r="714" spans="1:16" ht="15.75" customHeight="1" x14ac:dyDescent="0.25">
      <c r="A714" s="8" t="s">
        <v>747</v>
      </c>
      <c r="B714" s="53">
        <v>1</v>
      </c>
      <c r="C714" s="53">
        <v>1</v>
      </c>
      <c r="D714" s="53">
        <v>1</v>
      </c>
      <c r="E714" s="53">
        <v>0</v>
      </c>
      <c r="F714" s="53">
        <v>1</v>
      </c>
      <c r="G714" s="53">
        <v>0</v>
      </c>
      <c r="H714" s="53">
        <v>0</v>
      </c>
      <c r="I714" s="53">
        <v>0</v>
      </c>
      <c r="J714" s="53">
        <v>0</v>
      </c>
      <c r="K714" s="53">
        <v>0</v>
      </c>
      <c r="L714" s="53">
        <v>0</v>
      </c>
      <c r="M714" s="53">
        <v>0</v>
      </c>
      <c r="N714" s="53">
        <v>1</v>
      </c>
      <c r="O714" s="53">
        <v>0</v>
      </c>
      <c r="P714" s="53">
        <v>0</v>
      </c>
    </row>
    <row r="715" spans="1:16" ht="15.75" customHeight="1" x14ac:dyDescent="0.25">
      <c r="A715" s="8" t="s">
        <v>748</v>
      </c>
      <c r="B715" s="53">
        <v>1</v>
      </c>
      <c r="C715" s="53">
        <v>1</v>
      </c>
      <c r="D715" s="53">
        <v>1</v>
      </c>
      <c r="E715" s="53">
        <v>0</v>
      </c>
      <c r="F715" s="53">
        <v>1</v>
      </c>
      <c r="G715" s="53">
        <v>0</v>
      </c>
      <c r="H715" s="53">
        <v>0</v>
      </c>
      <c r="I715" s="53">
        <v>0</v>
      </c>
      <c r="J715" s="53">
        <v>0</v>
      </c>
      <c r="K715" s="53">
        <v>0</v>
      </c>
      <c r="L715" s="53">
        <v>1</v>
      </c>
      <c r="M715" s="53">
        <v>0</v>
      </c>
      <c r="N715" s="53">
        <v>0</v>
      </c>
      <c r="O715" s="53">
        <v>0</v>
      </c>
      <c r="P715" s="53">
        <v>0</v>
      </c>
    </row>
    <row r="716" spans="1:16" ht="15.75" customHeight="1" x14ac:dyDescent="0.25">
      <c r="A716" s="8" t="s">
        <v>749</v>
      </c>
      <c r="B716" s="53">
        <v>1</v>
      </c>
      <c r="C716" s="53">
        <v>1</v>
      </c>
      <c r="D716" s="53">
        <v>1</v>
      </c>
      <c r="E716" s="53">
        <v>0</v>
      </c>
      <c r="F716" s="53">
        <v>1</v>
      </c>
      <c r="G716" s="53">
        <v>0</v>
      </c>
      <c r="H716" s="53">
        <v>0</v>
      </c>
      <c r="I716" s="53">
        <v>0</v>
      </c>
      <c r="J716" s="53">
        <v>0</v>
      </c>
      <c r="K716" s="53">
        <v>0</v>
      </c>
      <c r="L716" s="53">
        <v>0</v>
      </c>
      <c r="M716" s="53">
        <v>1</v>
      </c>
      <c r="N716" s="53">
        <v>0</v>
      </c>
      <c r="O716" s="53">
        <v>0</v>
      </c>
      <c r="P716" s="53">
        <v>0</v>
      </c>
    </row>
    <row r="717" spans="1:16" ht="15.75" customHeight="1" x14ac:dyDescent="0.25">
      <c r="A717" s="8" t="s">
        <v>750</v>
      </c>
      <c r="B717" s="53">
        <v>1</v>
      </c>
      <c r="C717" s="53">
        <v>1</v>
      </c>
      <c r="D717" s="53">
        <v>1</v>
      </c>
      <c r="E717" s="53">
        <v>0</v>
      </c>
      <c r="F717" s="53">
        <v>1</v>
      </c>
      <c r="G717" s="53">
        <v>0</v>
      </c>
      <c r="H717" s="53">
        <v>0</v>
      </c>
      <c r="I717" s="53">
        <v>0</v>
      </c>
      <c r="J717" s="53">
        <v>0</v>
      </c>
      <c r="K717" s="53">
        <v>0</v>
      </c>
      <c r="L717" s="53">
        <v>0</v>
      </c>
      <c r="M717" s="53">
        <v>0</v>
      </c>
      <c r="N717" s="53">
        <v>0</v>
      </c>
      <c r="O717" s="53">
        <v>1</v>
      </c>
      <c r="P717" s="53">
        <v>0</v>
      </c>
    </row>
    <row r="718" spans="1:16" ht="15.75" customHeight="1" x14ac:dyDescent="0.25">
      <c r="A718" s="8" t="s">
        <v>751</v>
      </c>
      <c r="B718" s="53">
        <v>1</v>
      </c>
      <c r="C718" s="53">
        <v>1</v>
      </c>
      <c r="D718" s="53">
        <v>1</v>
      </c>
      <c r="E718" s="53">
        <v>0</v>
      </c>
      <c r="F718" s="53">
        <v>1</v>
      </c>
      <c r="G718" s="53">
        <v>0</v>
      </c>
      <c r="H718" s="53">
        <v>0</v>
      </c>
      <c r="I718" s="53">
        <v>0</v>
      </c>
      <c r="J718" s="53">
        <v>0</v>
      </c>
      <c r="K718" s="53">
        <v>0</v>
      </c>
      <c r="L718" s="53">
        <v>0</v>
      </c>
      <c r="M718" s="53">
        <v>1</v>
      </c>
      <c r="N718" s="53">
        <v>0</v>
      </c>
      <c r="O718" s="53">
        <v>0</v>
      </c>
      <c r="P718" s="53">
        <v>0</v>
      </c>
    </row>
    <row r="719" spans="1:16" ht="15.75" customHeight="1" x14ac:dyDescent="0.25">
      <c r="A719" s="8" t="s">
        <v>752</v>
      </c>
      <c r="B719" s="53">
        <v>1</v>
      </c>
      <c r="C719" s="53">
        <v>1</v>
      </c>
      <c r="D719" s="53">
        <v>1</v>
      </c>
      <c r="E719" s="53">
        <v>0</v>
      </c>
      <c r="F719" s="53">
        <v>1</v>
      </c>
      <c r="G719" s="53">
        <v>0</v>
      </c>
      <c r="H719" s="53">
        <v>0</v>
      </c>
      <c r="I719" s="53">
        <v>0</v>
      </c>
      <c r="J719" s="53">
        <v>0</v>
      </c>
      <c r="K719" s="53">
        <v>0</v>
      </c>
      <c r="L719" s="53">
        <v>0</v>
      </c>
      <c r="M719" s="53">
        <v>1</v>
      </c>
      <c r="N719" s="53">
        <v>0</v>
      </c>
      <c r="O719" s="53">
        <v>0</v>
      </c>
      <c r="P719" s="53">
        <v>0</v>
      </c>
    </row>
    <row r="720" spans="1:16" ht="15.75" customHeight="1" x14ac:dyDescent="0.25">
      <c r="A720" s="8" t="s">
        <v>753</v>
      </c>
      <c r="B720" s="53">
        <v>1</v>
      </c>
      <c r="C720" s="53">
        <v>1</v>
      </c>
      <c r="D720" s="53">
        <v>1</v>
      </c>
      <c r="E720" s="53">
        <v>0</v>
      </c>
      <c r="F720" s="53">
        <v>1</v>
      </c>
      <c r="G720" s="53">
        <v>0</v>
      </c>
      <c r="H720" s="53">
        <v>0</v>
      </c>
      <c r="I720" s="53">
        <v>0</v>
      </c>
      <c r="J720" s="53">
        <v>0</v>
      </c>
      <c r="K720" s="53">
        <v>1</v>
      </c>
      <c r="L720" s="53">
        <v>0</v>
      </c>
      <c r="M720" s="53">
        <v>0</v>
      </c>
      <c r="N720" s="53">
        <v>0</v>
      </c>
      <c r="O720" s="53">
        <v>0</v>
      </c>
      <c r="P720" s="53">
        <v>0</v>
      </c>
    </row>
    <row r="721" spans="1:16" ht="15.75" customHeight="1" x14ac:dyDescent="0.25">
      <c r="A721" s="8" t="s">
        <v>754</v>
      </c>
      <c r="B721" s="53">
        <v>1</v>
      </c>
      <c r="C721" s="53">
        <v>1</v>
      </c>
      <c r="D721" s="53">
        <v>1</v>
      </c>
      <c r="E721" s="53">
        <v>0</v>
      </c>
      <c r="F721" s="53">
        <v>1</v>
      </c>
      <c r="G721" s="53">
        <v>0</v>
      </c>
      <c r="H721" s="53">
        <v>0</v>
      </c>
      <c r="I721" s="53">
        <v>0</v>
      </c>
      <c r="J721" s="53">
        <v>0</v>
      </c>
      <c r="K721" s="53">
        <v>0</v>
      </c>
      <c r="L721" s="53">
        <v>0</v>
      </c>
      <c r="M721" s="53">
        <v>0</v>
      </c>
      <c r="N721" s="53">
        <v>1</v>
      </c>
      <c r="O721" s="53">
        <v>0</v>
      </c>
      <c r="P721" s="53">
        <v>0</v>
      </c>
    </row>
    <row r="722" spans="1:16" ht="15.75" customHeight="1" x14ac:dyDescent="0.25">
      <c r="A722" s="8" t="s">
        <v>755</v>
      </c>
      <c r="B722" s="53">
        <v>1</v>
      </c>
      <c r="C722" s="53">
        <v>1</v>
      </c>
      <c r="D722" s="53">
        <v>1</v>
      </c>
      <c r="E722" s="53">
        <v>0</v>
      </c>
      <c r="F722" s="53">
        <v>1</v>
      </c>
      <c r="G722" s="53">
        <v>0</v>
      </c>
      <c r="H722" s="53">
        <v>0</v>
      </c>
      <c r="I722" s="53">
        <v>0</v>
      </c>
      <c r="J722" s="53">
        <v>0</v>
      </c>
      <c r="K722" s="53">
        <v>0</v>
      </c>
      <c r="L722" s="53">
        <v>0</v>
      </c>
      <c r="M722" s="53">
        <v>0</v>
      </c>
      <c r="N722" s="53">
        <v>1</v>
      </c>
      <c r="O722" s="53">
        <v>0</v>
      </c>
      <c r="P722" s="53">
        <v>0</v>
      </c>
    </row>
    <row r="723" spans="1:16" ht="15.75" customHeight="1" x14ac:dyDescent="0.25">
      <c r="A723" s="8" t="s">
        <v>756</v>
      </c>
      <c r="B723" s="53">
        <v>2</v>
      </c>
      <c r="C723" s="53">
        <v>2</v>
      </c>
      <c r="D723" s="53">
        <v>1</v>
      </c>
      <c r="E723" s="53">
        <v>1</v>
      </c>
      <c r="F723" s="53">
        <v>2</v>
      </c>
      <c r="G723" s="53">
        <v>0</v>
      </c>
      <c r="H723" s="53">
        <v>0</v>
      </c>
      <c r="I723" s="53">
        <v>0</v>
      </c>
      <c r="J723" s="53">
        <v>0</v>
      </c>
      <c r="K723" s="53">
        <v>0</v>
      </c>
      <c r="L723" s="53">
        <v>0</v>
      </c>
      <c r="M723" s="53">
        <v>1</v>
      </c>
      <c r="N723" s="53">
        <v>1</v>
      </c>
      <c r="O723" s="53">
        <v>0</v>
      </c>
      <c r="P723" s="53">
        <v>2</v>
      </c>
    </row>
    <row r="724" spans="1:16" ht="15.75" customHeight="1" x14ac:dyDescent="0.25">
      <c r="A724" s="8" t="s">
        <v>757</v>
      </c>
      <c r="B724" s="53">
        <v>1</v>
      </c>
      <c r="C724" s="53">
        <v>1</v>
      </c>
      <c r="D724" s="53">
        <v>1</v>
      </c>
      <c r="E724" s="53">
        <v>0</v>
      </c>
      <c r="F724" s="53">
        <v>1</v>
      </c>
      <c r="G724" s="53">
        <v>0</v>
      </c>
      <c r="H724" s="53">
        <v>0</v>
      </c>
      <c r="I724" s="53">
        <v>0</v>
      </c>
      <c r="J724" s="53">
        <v>0</v>
      </c>
      <c r="K724" s="53">
        <v>0</v>
      </c>
      <c r="L724" s="53">
        <v>1</v>
      </c>
      <c r="M724" s="53">
        <v>0</v>
      </c>
      <c r="N724" s="53">
        <v>0</v>
      </c>
      <c r="O724" s="53">
        <v>0</v>
      </c>
      <c r="P724" s="53">
        <v>0</v>
      </c>
    </row>
    <row r="725" spans="1:16" ht="15.75" customHeight="1" x14ac:dyDescent="0.25">
      <c r="A725" s="8" t="s">
        <v>932</v>
      </c>
      <c r="B725" s="53">
        <v>0</v>
      </c>
      <c r="C725" s="53">
        <v>0</v>
      </c>
      <c r="D725" s="53">
        <v>0</v>
      </c>
      <c r="E725" s="53">
        <v>0</v>
      </c>
      <c r="F725" s="53">
        <v>0</v>
      </c>
      <c r="G725" s="53">
        <v>0</v>
      </c>
      <c r="H725" s="53">
        <v>0</v>
      </c>
      <c r="I725" s="53">
        <v>0</v>
      </c>
      <c r="J725" s="53">
        <v>0</v>
      </c>
      <c r="K725" s="53">
        <v>0</v>
      </c>
      <c r="L725" s="53">
        <v>0</v>
      </c>
      <c r="M725" s="53">
        <v>0</v>
      </c>
      <c r="N725" s="53">
        <v>0</v>
      </c>
      <c r="O725" s="53">
        <v>0</v>
      </c>
      <c r="P725" s="53">
        <v>0</v>
      </c>
    </row>
    <row r="726" spans="1:16" ht="15.75" customHeight="1" x14ac:dyDescent="0.25">
      <c r="A726" s="8" t="s">
        <v>758</v>
      </c>
      <c r="B726" s="53">
        <v>1</v>
      </c>
      <c r="C726" s="53">
        <v>1</v>
      </c>
      <c r="D726" s="53">
        <v>1</v>
      </c>
      <c r="E726" s="53">
        <v>0</v>
      </c>
      <c r="F726" s="53">
        <v>1</v>
      </c>
      <c r="G726" s="53">
        <v>0</v>
      </c>
      <c r="H726" s="53">
        <v>0</v>
      </c>
      <c r="I726" s="53">
        <v>0</v>
      </c>
      <c r="J726" s="53">
        <v>0</v>
      </c>
      <c r="K726" s="53">
        <v>1</v>
      </c>
      <c r="L726" s="53">
        <v>0</v>
      </c>
      <c r="M726" s="53">
        <v>0</v>
      </c>
      <c r="N726" s="53">
        <v>0</v>
      </c>
      <c r="O726" s="53">
        <v>0</v>
      </c>
      <c r="P726" s="53">
        <v>0</v>
      </c>
    </row>
    <row r="727" spans="1:16" ht="15.75" customHeight="1" x14ac:dyDescent="0.25">
      <c r="A727" s="8" t="s">
        <v>759</v>
      </c>
      <c r="B727" s="53">
        <v>1</v>
      </c>
      <c r="C727" s="53">
        <v>1</v>
      </c>
      <c r="D727" s="53">
        <v>0</v>
      </c>
      <c r="E727" s="53">
        <v>1</v>
      </c>
      <c r="F727" s="53">
        <v>1</v>
      </c>
      <c r="G727" s="53">
        <v>0</v>
      </c>
      <c r="H727" s="53">
        <v>0</v>
      </c>
      <c r="I727" s="53">
        <v>0</v>
      </c>
      <c r="J727" s="53">
        <v>0</v>
      </c>
      <c r="K727" s="53">
        <v>0</v>
      </c>
      <c r="L727" s="53">
        <v>0</v>
      </c>
      <c r="M727" s="53">
        <v>1</v>
      </c>
      <c r="N727" s="53">
        <v>0</v>
      </c>
      <c r="O727" s="53">
        <v>0</v>
      </c>
      <c r="P727" s="53">
        <v>0</v>
      </c>
    </row>
    <row r="728" spans="1:16" ht="15.75" customHeight="1" x14ac:dyDescent="0.25">
      <c r="A728" s="8" t="s">
        <v>760</v>
      </c>
      <c r="B728" s="53">
        <v>2</v>
      </c>
      <c r="C728" s="53">
        <v>2</v>
      </c>
      <c r="D728" s="53">
        <v>2</v>
      </c>
      <c r="E728" s="53">
        <v>0</v>
      </c>
      <c r="F728" s="53">
        <v>2</v>
      </c>
      <c r="G728" s="53">
        <v>0</v>
      </c>
      <c r="H728" s="53">
        <v>0</v>
      </c>
      <c r="I728" s="53">
        <v>0</v>
      </c>
      <c r="J728" s="53">
        <v>0</v>
      </c>
      <c r="K728" s="53">
        <v>1</v>
      </c>
      <c r="L728" s="53">
        <v>0</v>
      </c>
      <c r="M728" s="53">
        <v>1</v>
      </c>
      <c r="N728" s="53">
        <v>0</v>
      </c>
      <c r="O728" s="53">
        <v>0</v>
      </c>
      <c r="P728" s="53">
        <v>0</v>
      </c>
    </row>
    <row r="729" spans="1:16" ht="15.75" customHeight="1" x14ac:dyDescent="0.25">
      <c r="A729" s="8" t="s">
        <v>761</v>
      </c>
      <c r="B729" s="53">
        <v>3</v>
      </c>
      <c r="C729" s="53">
        <v>3</v>
      </c>
      <c r="D729" s="53">
        <v>3</v>
      </c>
      <c r="E729" s="53">
        <v>0</v>
      </c>
      <c r="F729" s="53">
        <v>3</v>
      </c>
      <c r="G729" s="53">
        <v>0</v>
      </c>
      <c r="H729" s="53">
        <v>0</v>
      </c>
      <c r="I729" s="53">
        <v>0</v>
      </c>
      <c r="J729" s="53">
        <v>0</v>
      </c>
      <c r="K729" s="53">
        <v>0</v>
      </c>
      <c r="L729" s="53">
        <v>0</v>
      </c>
      <c r="M729" s="53">
        <v>2</v>
      </c>
      <c r="N729" s="53">
        <v>1</v>
      </c>
      <c r="O729" s="53">
        <v>0</v>
      </c>
      <c r="P729" s="53">
        <v>0</v>
      </c>
    </row>
    <row r="730" spans="1:16" ht="15.75" customHeight="1" x14ac:dyDescent="0.25">
      <c r="A730" s="8" t="s">
        <v>762</v>
      </c>
      <c r="B730" s="53">
        <v>1</v>
      </c>
      <c r="C730" s="53">
        <v>1</v>
      </c>
      <c r="D730" s="53">
        <v>1</v>
      </c>
      <c r="E730" s="53">
        <v>0</v>
      </c>
      <c r="F730" s="53">
        <v>1</v>
      </c>
      <c r="G730" s="53">
        <v>0</v>
      </c>
      <c r="H730" s="53">
        <v>0</v>
      </c>
      <c r="I730" s="53">
        <v>0</v>
      </c>
      <c r="J730" s="53">
        <v>0</v>
      </c>
      <c r="K730" s="53">
        <v>0</v>
      </c>
      <c r="L730" s="53">
        <v>0</v>
      </c>
      <c r="M730" s="53">
        <v>1</v>
      </c>
      <c r="N730" s="53">
        <v>0</v>
      </c>
      <c r="O730" s="53">
        <v>0</v>
      </c>
      <c r="P730" s="53">
        <v>0</v>
      </c>
    </row>
    <row r="731" spans="1:16" ht="15.75" customHeight="1" x14ac:dyDescent="0.25">
      <c r="A731" s="8" t="s">
        <v>763</v>
      </c>
      <c r="B731" s="53">
        <v>1</v>
      </c>
      <c r="C731" s="53">
        <v>1</v>
      </c>
      <c r="D731" s="53">
        <v>1</v>
      </c>
      <c r="E731" s="53">
        <v>0</v>
      </c>
      <c r="F731" s="53">
        <v>1</v>
      </c>
      <c r="G731" s="53">
        <v>0</v>
      </c>
      <c r="H731" s="53">
        <v>0</v>
      </c>
      <c r="I731" s="53">
        <v>0</v>
      </c>
      <c r="J731" s="53">
        <v>0</v>
      </c>
      <c r="K731" s="53">
        <v>0</v>
      </c>
      <c r="L731" s="53">
        <v>0</v>
      </c>
      <c r="M731" s="53">
        <v>0</v>
      </c>
      <c r="N731" s="53">
        <v>1</v>
      </c>
      <c r="O731" s="53">
        <v>0</v>
      </c>
      <c r="P731" s="53">
        <v>0</v>
      </c>
    </row>
    <row r="732" spans="1:16" ht="15.75" customHeight="1" x14ac:dyDescent="0.25">
      <c r="A732" s="7" t="s">
        <v>764</v>
      </c>
      <c r="B732" s="7">
        <f>SUM(B733:B736)</f>
        <v>41</v>
      </c>
      <c r="C732" s="7">
        <f t="shared" ref="C732:P732" si="48">SUM(C733:C736)</f>
        <v>31</v>
      </c>
      <c r="D732" s="7">
        <f t="shared" si="48"/>
        <v>29</v>
      </c>
      <c r="E732" s="7">
        <f t="shared" si="48"/>
        <v>2</v>
      </c>
      <c r="F732" s="7">
        <f t="shared" si="48"/>
        <v>30</v>
      </c>
      <c r="G732" s="7">
        <f t="shared" si="48"/>
        <v>1</v>
      </c>
      <c r="H732" s="7">
        <f t="shared" si="48"/>
        <v>0</v>
      </c>
      <c r="I732" s="7">
        <f t="shared" si="48"/>
        <v>0</v>
      </c>
      <c r="J732" s="7">
        <f t="shared" si="48"/>
        <v>3</v>
      </c>
      <c r="K732" s="7">
        <f t="shared" si="48"/>
        <v>3</v>
      </c>
      <c r="L732" s="7">
        <f t="shared" si="48"/>
        <v>9</v>
      </c>
      <c r="M732" s="7">
        <f t="shared" si="48"/>
        <v>13</v>
      </c>
      <c r="N732" s="7">
        <f t="shared" si="48"/>
        <v>3</v>
      </c>
      <c r="O732" s="7">
        <f t="shared" si="48"/>
        <v>0</v>
      </c>
      <c r="P732" s="7">
        <f t="shared" si="48"/>
        <v>0</v>
      </c>
    </row>
    <row r="733" spans="1:16" ht="15.75" customHeight="1" x14ac:dyDescent="0.25">
      <c r="A733" s="8" t="s">
        <v>765</v>
      </c>
      <c r="B733" s="53">
        <v>28</v>
      </c>
      <c r="C733" s="53">
        <v>21</v>
      </c>
      <c r="D733" s="53">
        <v>19</v>
      </c>
      <c r="E733" s="53">
        <v>2</v>
      </c>
      <c r="F733" s="53">
        <v>20</v>
      </c>
      <c r="G733" s="53">
        <v>1</v>
      </c>
      <c r="H733" s="53">
        <v>0</v>
      </c>
      <c r="I733" s="53">
        <v>0</v>
      </c>
      <c r="J733" s="53">
        <v>3</v>
      </c>
      <c r="K733" s="53">
        <v>2</v>
      </c>
      <c r="L733" s="53">
        <v>5</v>
      </c>
      <c r="M733" s="53">
        <v>8</v>
      </c>
      <c r="N733" s="53">
        <v>3</v>
      </c>
      <c r="O733" s="53">
        <v>0</v>
      </c>
      <c r="P733" s="53">
        <v>0</v>
      </c>
    </row>
    <row r="734" spans="1:16" ht="15.75" customHeight="1" x14ac:dyDescent="0.25">
      <c r="A734" s="8" t="s">
        <v>766</v>
      </c>
      <c r="B734" s="53">
        <v>4</v>
      </c>
      <c r="C734" s="53">
        <v>3</v>
      </c>
      <c r="D734" s="53">
        <v>3</v>
      </c>
      <c r="E734" s="53">
        <v>0</v>
      </c>
      <c r="F734" s="53">
        <v>3</v>
      </c>
      <c r="G734" s="53">
        <v>0</v>
      </c>
      <c r="H734" s="53">
        <v>0</v>
      </c>
      <c r="I734" s="53">
        <v>0</v>
      </c>
      <c r="J734" s="53">
        <v>0</v>
      </c>
      <c r="K734" s="53">
        <v>0</v>
      </c>
      <c r="L734" s="53">
        <v>2</v>
      </c>
      <c r="M734" s="53">
        <v>1</v>
      </c>
      <c r="N734" s="53">
        <v>0</v>
      </c>
      <c r="O734" s="53">
        <v>0</v>
      </c>
      <c r="P734" s="53">
        <v>0</v>
      </c>
    </row>
    <row r="735" spans="1:16" ht="15.75" customHeight="1" x14ac:dyDescent="0.25">
      <c r="A735" s="8" t="s">
        <v>767</v>
      </c>
      <c r="B735" s="53">
        <v>4</v>
      </c>
      <c r="C735" s="53">
        <v>3</v>
      </c>
      <c r="D735" s="53">
        <v>3</v>
      </c>
      <c r="E735" s="53">
        <v>0</v>
      </c>
      <c r="F735" s="53">
        <v>3</v>
      </c>
      <c r="G735" s="53">
        <v>0</v>
      </c>
      <c r="H735" s="53">
        <v>0</v>
      </c>
      <c r="I735" s="53">
        <v>0</v>
      </c>
      <c r="J735" s="53">
        <v>0</v>
      </c>
      <c r="K735" s="53">
        <v>0</v>
      </c>
      <c r="L735" s="53">
        <v>1</v>
      </c>
      <c r="M735" s="53">
        <v>2</v>
      </c>
      <c r="N735" s="53">
        <v>0</v>
      </c>
      <c r="O735" s="53">
        <v>0</v>
      </c>
      <c r="P735" s="53">
        <v>0</v>
      </c>
    </row>
    <row r="736" spans="1:16" ht="15.75" customHeight="1" x14ac:dyDescent="0.25">
      <c r="A736" s="8" t="s">
        <v>768</v>
      </c>
      <c r="B736" s="53">
        <v>5</v>
      </c>
      <c r="C736" s="53">
        <v>4</v>
      </c>
      <c r="D736" s="53">
        <v>4</v>
      </c>
      <c r="E736" s="53">
        <v>0</v>
      </c>
      <c r="F736" s="53">
        <v>4</v>
      </c>
      <c r="G736" s="53">
        <v>0</v>
      </c>
      <c r="H736" s="53">
        <v>0</v>
      </c>
      <c r="I736" s="53">
        <v>0</v>
      </c>
      <c r="J736" s="53">
        <v>0</v>
      </c>
      <c r="K736" s="53">
        <v>1</v>
      </c>
      <c r="L736" s="53">
        <v>1</v>
      </c>
      <c r="M736" s="53">
        <v>2</v>
      </c>
      <c r="N736" s="53">
        <v>0</v>
      </c>
      <c r="O736" s="53">
        <v>0</v>
      </c>
      <c r="P736" s="53">
        <v>0</v>
      </c>
    </row>
    <row r="737" spans="1:16" ht="15.75" customHeight="1" x14ac:dyDescent="0.25">
      <c r="A737" s="7" t="s">
        <v>769</v>
      </c>
      <c r="B737" s="7">
        <f>SUM(B738:B762)</f>
        <v>34</v>
      </c>
      <c r="C737" s="7">
        <f t="shared" ref="C737:P737" si="49">SUM(C738:C762)</f>
        <v>34</v>
      </c>
      <c r="D737" s="7">
        <f t="shared" si="49"/>
        <v>27</v>
      </c>
      <c r="E737" s="7">
        <f t="shared" si="49"/>
        <v>7</v>
      </c>
      <c r="F737" s="7">
        <f t="shared" si="49"/>
        <v>34</v>
      </c>
      <c r="G737" s="7">
        <f t="shared" si="49"/>
        <v>0</v>
      </c>
      <c r="H737" s="7">
        <f t="shared" si="49"/>
        <v>0</v>
      </c>
      <c r="I737" s="7">
        <f t="shared" si="49"/>
        <v>0</v>
      </c>
      <c r="J737" s="7">
        <f t="shared" si="49"/>
        <v>0</v>
      </c>
      <c r="K737" s="7">
        <f t="shared" si="49"/>
        <v>2</v>
      </c>
      <c r="L737" s="7">
        <f t="shared" si="49"/>
        <v>5</v>
      </c>
      <c r="M737" s="7">
        <f t="shared" si="49"/>
        <v>12</v>
      </c>
      <c r="N737" s="7">
        <f t="shared" si="49"/>
        <v>14</v>
      </c>
      <c r="O737" s="7">
        <f t="shared" si="49"/>
        <v>1</v>
      </c>
      <c r="P737" s="7">
        <f t="shared" si="49"/>
        <v>0</v>
      </c>
    </row>
    <row r="738" spans="1:16" ht="15.75" customHeight="1" x14ac:dyDescent="0.25">
      <c r="A738" s="8" t="s">
        <v>770</v>
      </c>
      <c r="B738" s="53">
        <v>1</v>
      </c>
      <c r="C738" s="53">
        <v>1</v>
      </c>
      <c r="D738" s="53">
        <v>1</v>
      </c>
      <c r="E738" s="53">
        <v>0</v>
      </c>
      <c r="F738" s="53">
        <v>1</v>
      </c>
      <c r="G738" s="53">
        <v>0</v>
      </c>
      <c r="H738" s="53">
        <v>0</v>
      </c>
      <c r="I738" s="53">
        <v>0</v>
      </c>
      <c r="J738" s="53">
        <v>0</v>
      </c>
      <c r="K738" s="53">
        <v>0</v>
      </c>
      <c r="L738" s="53">
        <v>0</v>
      </c>
      <c r="M738" s="53">
        <v>0</v>
      </c>
      <c r="N738" s="53">
        <v>1</v>
      </c>
      <c r="O738" s="53">
        <v>0</v>
      </c>
      <c r="P738" s="53">
        <v>0</v>
      </c>
    </row>
    <row r="739" spans="1:16" ht="15.75" customHeight="1" x14ac:dyDescent="0.25">
      <c r="A739" s="8" t="s">
        <v>771</v>
      </c>
      <c r="B739" s="53">
        <v>1</v>
      </c>
      <c r="C739" s="53">
        <v>1</v>
      </c>
      <c r="D739" s="53">
        <v>1</v>
      </c>
      <c r="E739" s="53">
        <v>0</v>
      </c>
      <c r="F739" s="53">
        <v>1</v>
      </c>
      <c r="G739" s="53">
        <v>0</v>
      </c>
      <c r="H739" s="53">
        <v>0</v>
      </c>
      <c r="I739" s="53">
        <v>0</v>
      </c>
      <c r="J739" s="53">
        <v>0</v>
      </c>
      <c r="K739" s="53">
        <v>0</v>
      </c>
      <c r="L739" s="53">
        <v>0</v>
      </c>
      <c r="M739" s="53">
        <v>1</v>
      </c>
      <c r="N739" s="53">
        <v>0</v>
      </c>
      <c r="O739" s="53">
        <v>0</v>
      </c>
      <c r="P739" s="53">
        <v>0</v>
      </c>
    </row>
    <row r="740" spans="1:16" ht="15.75" customHeight="1" x14ac:dyDescent="0.25">
      <c r="A740" s="8" t="s">
        <v>772</v>
      </c>
      <c r="B740" s="53">
        <v>2</v>
      </c>
      <c r="C740" s="53">
        <v>2</v>
      </c>
      <c r="D740" s="53">
        <v>2</v>
      </c>
      <c r="E740" s="53">
        <v>0</v>
      </c>
      <c r="F740" s="53">
        <v>2</v>
      </c>
      <c r="G740" s="53">
        <v>0</v>
      </c>
      <c r="H740" s="53">
        <v>0</v>
      </c>
      <c r="I740" s="53">
        <v>0</v>
      </c>
      <c r="J740" s="53">
        <v>0</v>
      </c>
      <c r="K740" s="53">
        <v>0</v>
      </c>
      <c r="L740" s="53">
        <v>0</v>
      </c>
      <c r="M740" s="53">
        <v>1</v>
      </c>
      <c r="N740" s="53">
        <v>1</v>
      </c>
      <c r="O740" s="53">
        <v>0</v>
      </c>
      <c r="P740" s="53">
        <v>0</v>
      </c>
    </row>
    <row r="741" spans="1:16" ht="15.75" customHeight="1" x14ac:dyDescent="0.25">
      <c r="A741" s="8" t="s">
        <v>773</v>
      </c>
      <c r="B741" s="53">
        <v>1</v>
      </c>
      <c r="C741" s="53">
        <v>1</v>
      </c>
      <c r="D741" s="53">
        <v>1</v>
      </c>
      <c r="E741" s="53">
        <v>0</v>
      </c>
      <c r="F741" s="53">
        <v>1</v>
      </c>
      <c r="G741" s="53">
        <v>0</v>
      </c>
      <c r="H741" s="53">
        <v>0</v>
      </c>
      <c r="I741" s="53">
        <v>0</v>
      </c>
      <c r="J741" s="53">
        <v>0</v>
      </c>
      <c r="K741" s="53">
        <v>0</v>
      </c>
      <c r="L741" s="53">
        <v>1</v>
      </c>
      <c r="M741" s="53">
        <v>0</v>
      </c>
      <c r="N741" s="53">
        <v>0</v>
      </c>
      <c r="O741" s="53">
        <v>0</v>
      </c>
      <c r="P741" s="53">
        <v>0</v>
      </c>
    </row>
    <row r="742" spans="1:16" ht="15.75" customHeight="1" x14ac:dyDescent="0.25">
      <c r="A742" s="8" t="s">
        <v>774</v>
      </c>
      <c r="B742" s="53">
        <v>1</v>
      </c>
      <c r="C742" s="53">
        <v>1</v>
      </c>
      <c r="D742" s="53">
        <v>1</v>
      </c>
      <c r="E742" s="53">
        <v>0</v>
      </c>
      <c r="F742" s="53">
        <v>1</v>
      </c>
      <c r="G742" s="53">
        <v>0</v>
      </c>
      <c r="H742" s="53">
        <v>0</v>
      </c>
      <c r="I742" s="53">
        <v>0</v>
      </c>
      <c r="J742" s="53">
        <v>0</v>
      </c>
      <c r="K742" s="53">
        <v>0</v>
      </c>
      <c r="L742" s="53">
        <v>1</v>
      </c>
      <c r="M742" s="53">
        <v>0</v>
      </c>
      <c r="N742" s="53">
        <v>0</v>
      </c>
      <c r="O742" s="53">
        <v>0</v>
      </c>
      <c r="P742" s="53">
        <v>0</v>
      </c>
    </row>
    <row r="743" spans="1:16" ht="15.75" customHeight="1" x14ac:dyDescent="0.25">
      <c r="A743" s="8" t="s">
        <v>775</v>
      </c>
      <c r="B743" s="53">
        <v>2</v>
      </c>
      <c r="C743" s="53">
        <v>2</v>
      </c>
      <c r="D743" s="53">
        <v>2</v>
      </c>
      <c r="E743" s="53">
        <v>0</v>
      </c>
      <c r="F743" s="53">
        <v>2</v>
      </c>
      <c r="G743" s="53">
        <v>0</v>
      </c>
      <c r="H743" s="53">
        <v>0</v>
      </c>
      <c r="I743" s="53">
        <v>0</v>
      </c>
      <c r="J743" s="53">
        <v>0</v>
      </c>
      <c r="K743" s="53">
        <v>0</v>
      </c>
      <c r="L743" s="53">
        <v>0</v>
      </c>
      <c r="M743" s="53">
        <v>1</v>
      </c>
      <c r="N743" s="53">
        <v>1</v>
      </c>
      <c r="O743" s="53">
        <v>0</v>
      </c>
      <c r="P743" s="53">
        <v>0</v>
      </c>
    </row>
    <row r="744" spans="1:16" ht="15.75" customHeight="1" x14ac:dyDescent="0.25">
      <c r="A744" s="8" t="s">
        <v>776</v>
      </c>
      <c r="B744" s="53">
        <v>1</v>
      </c>
      <c r="C744" s="53">
        <v>1</v>
      </c>
      <c r="D744" s="53">
        <v>1</v>
      </c>
      <c r="E744" s="53">
        <v>0</v>
      </c>
      <c r="F744" s="53">
        <v>1</v>
      </c>
      <c r="G744" s="53">
        <v>0</v>
      </c>
      <c r="H744" s="53">
        <v>0</v>
      </c>
      <c r="I744" s="53">
        <v>0</v>
      </c>
      <c r="J744" s="53">
        <v>0</v>
      </c>
      <c r="K744" s="53">
        <v>0</v>
      </c>
      <c r="L744" s="53">
        <v>1</v>
      </c>
      <c r="M744" s="53">
        <v>0</v>
      </c>
      <c r="N744" s="53">
        <v>0</v>
      </c>
      <c r="O744" s="53">
        <v>0</v>
      </c>
      <c r="P744" s="53">
        <v>0</v>
      </c>
    </row>
    <row r="745" spans="1:16" ht="15.75" customHeight="1" x14ac:dyDescent="0.25">
      <c r="A745" s="8" t="s">
        <v>777</v>
      </c>
      <c r="B745" s="53">
        <v>2</v>
      </c>
      <c r="C745" s="53">
        <v>2</v>
      </c>
      <c r="D745" s="53">
        <v>2</v>
      </c>
      <c r="E745" s="53">
        <v>0</v>
      </c>
      <c r="F745" s="53">
        <v>2</v>
      </c>
      <c r="G745" s="53">
        <v>0</v>
      </c>
      <c r="H745" s="53">
        <v>0</v>
      </c>
      <c r="I745" s="53">
        <v>0</v>
      </c>
      <c r="J745" s="53">
        <v>0</v>
      </c>
      <c r="K745" s="53">
        <v>0</v>
      </c>
      <c r="L745" s="53">
        <v>0</v>
      </c>
      <c r="M745" s="53">
        <v>0</v>
      </c>
      <c r="N745" s="53">
        <v>2</v>
      </c>
      <c r="O745" s="53">
        <v>0</v>
      </c>
      <c r="P745" s="53">
        <v>0</v>
      </c>
    </row>
    <row r="746" spans="1:16" ht="15.75" customHeight="1" x14ac:dyDescent="0.25">
      <c r="A746" s="8" t="s">
        <v>778</v>
      </c>
      <c r="B746" s="53">
        <v>1</v>
      </c>
      <c r="C746" s="53">
        <v>1</v>
      </c>
      <c r="D746" s="53">
        <v>1</v>
      </c>
      <c r="E746" s="53">
        <v>0</v>
      </c>
      <c r="F746" s="53">
        <v>1</v>
      </c>
      <c r="G746" s="53">
        <v>0</v>
      </c>
      <c r="H746" s="53">
        <v>0</v>
      </c>
      <c r="I746" s="53">
        <v>0</v>
      </c>
      <c r="J746" s="53">
        <v>0</v>
      </c>
      <c r="K746" s="53">
        <v>0</v>
      </c>
      <c r="L746" s="53">
        <v>0</v>
      </c>
      <c r="M746" s="53">
        <v>0</v>
      </c>
      <c r="N746" s="53">
        <v>1</v>
      </c>
      <c r="O746" s="53">
        <v>0</v>
      </c>
      <c r="P746" s="53">
        <v>0</v>
      </c>
    </row>
    <row r="747" spans="1:16" ht="15.75" customHeight="1" x14ac:dyDescent="0.25">
      <c r="A747" s="8" t="s">
        <v>779</v>
      </c>
      <c r="B747" s="53">
        <v>1</v>
      </c>
      <c r="C747" s="53">
        <v>1</v>
      </c>
      <c r="D747" s="53">
        <v>1</v>
      </c>
      <c r="E747" s="53">
        <v>0</v>
      </c>
      <c r="F747" s="53">
        <v>1</v>
      </c>
      <c r="G747" s="53">
        <v>0</v>
      </c>
      <c r="H747" s="53">
        <v>0</v>
      </c>
      <c r="I747" s="53">
        <v>0</v>
      </c>
      <c r="J747" s="53">
        <v>0</v>
      </c>
      <c r="K747" s="53">
        <v>0</v>
      </c>
      <c r="L747" s="53">
        <v>0</v>
      </c>
      <c r="M747" s="53">
        <v>1</v>
      </c>
      <c r="N747" s="53">
        <v>0</v>
      </c>
      <c r="O747" s="53">
        <v>0</v>
      </c>
      <c r="P747" s="53">
        <v>0</v>
      </c>
    </row>
    <row r="748" spans="1:16" ht="15.75" customHeight="1" x14ac:dyDescent="0.25">
      <c r="A748" s="8" t="s">
        <v>780</v>
      </c>
      <c r="B748" s="53">
        <v>5</v>
      </c>
      <c r="C748" s="53">
        <v>5</v>
      </c>
      <c r="D748" s="53">
        <v>3</v>
      </c>
      <c r="E748" s="53">
        <v>2</v>
      </c>
      <c r="F748" s="53">
        <v>5</v>
      </c>
      <c r="G748" s="53">
        <v>0</v>
      </c>
      <c r="H748" s="53">
        <v>0</v>
      </c>
      <c r="I748" s="53">
        <v>0</v>
      </c>
      <c r="J748" s="53">
        <v>0</v>
      </c>
      <c r="K748" s="53">
        <v>0</v>
      </c>
      <c r="L748" s="53">
        <v>0</v>
      </c>
      <c r="M748" s="53">
        <v>2</v>
      </c>
      <c r="N748" s="53">
        <v>3</v>
      </c>
      <c r="O748" s="53">
        <v>0</v>
      </c>
      <c r="P748" s="53">
        <v>0</v>
      </c>
    </row>
    <row r="749" spans="1:16" ht="15.75" customHeight="1" x14ac:dyDescent="0.25">
      <c r="A749" s="8" t="s">
        <v>781</v>
      </c>
      <c r="B749" s="53">
        <v>1</v>
      </c>
      <c r="C749" s="53">
        <v>1</v>
      </c>
      <c r="D749" s="53">
        <v>1</v>
      </c>
      <c r="E749" s="53">
        <v>0</v>
      </c>
      <c r="F749" s="53">
        <v>1</v>
      </c>
      <c r="G749" s="53">
        <v>0</v>
      </c>
      <c r="H749" s="53">
        <v>0</v>
      </c>
      <c r="I749" s="53">
        <v>0</v>
      </c>
      <c r="J749" s="53">
        <v>0</v>
      </c>
      <c r="K749" s="53">
        <v>1</v>
      </c>
      <c r="L749" s="53">
        <v>0</v>
      </c>
      <c r="M749" s="53">
        <v>0</v>
      </c>
      <c r="N749" s="53">
        <v>0</v>
      </c>
      <c r="O749" s="53">
        <v>0</v>
      </c>
      <c r="P749" s="53">
        <v>0</v>
      </c>
    </row>
    <row r="750" spans="1:16" ht="15.75" customHeight="1" x14ac:dyDescent="0.25">
      <c r="A750" s="8" t="s">
        <v>782</v>
      </c>
      <c r="B750" s="53">
        <v>1</v>
      </c>
      <c r="C750" s="53">
        <v>1</v>
      </c>
      <c r="D750" s="53">
        <v>1</v>
      </c>
      <c r="E750" s="53">
        <v>0</v>
      </c>
      <c r="F750" s="53">
        <v>1</v>
      </c>
      <c r="G750" s="53">
        <v>0</v>
      </c>
      <c r="H750" s="53">
        <v>0</v>
      </c>
      <c r="I750" s="53">
        <v>0</v>
      </c>
      <c r="J750" s="53">
        <v>0</v>
      </c>
      <c r="K750" s="53">
        <v>0</v>
      </c>
      <c r="L750" s="53">
        <v>0</v>
      </c>
      <c r="M750" s="53">
        <v>0</v>
      </c>
      <c r="N750" s="53">
        <v>1</v>
      </c>
      <c r="O750" s="53">
        <v>0</v>
      </c>
      <c r="P750" s="53">
        <v>0</v>
      </c>
    </row>
    <row r="751" spans="1:16" ht="15.75" customHeight="1" x14ac:dyDescent="0.25">
      <c r="A751" s="8" t="s">
        <v>783</v>
      </c>
      <c r="B751" s="53">
        <v>1</v>
      </c>
      <c r="C751" s="53">
        <v>1</v>
      </c>
      <c r="D751" s="53">
        <v>1</v>
      </c>
      <c r="E751" s="53">
        <v>0</v>
      </c>
      <c r="F751" s="53">
        <v>1</v>
      </c>
      <c r="G751" s="53">
        <v>0</v>
      </c>
      <c r="H751" s="53">
        <v>0</v>
      </c>
      <c r="I751" s="53">
        <v>0</v>
      </c>
      <c r="J751" s="53">
        <v>0</v>
      </c>
      <c r="K751" s="53">
        <v>0</v>
      </c>
      <c r="L751" s="53">
        <v>1</v>
      </c>
      <c r="M751" s="53">
        <v>0</v>
      </c>
      <c r="N751" s="53">
        <v>0</v>
      </c>
      <c r="O751" s="53">
        <v>0</v>
      </c>
      <c r="P751" s="53">
        <v>0</v>
      </c>
    </row>
    <row r="752" spans="1:16" ht="15.75" customHeight="1" x14ac:dyDescent="0.25">
      <c r="A752" s="8" t="s">
        <v>784</v>
      </c>
      <c r="B752" s="53">
        <v>1</v>
      </c>
      <c r="C752" s="53">
        <v>1</v>
      </c>
      <c r="D752" s="53">
        <v>1</v>
      </c>
      <c r="E752" s="53">
        <v>0</v>
      </c>
      <c r="F752" s="53">
        <v>1</v>
      </c>
      <c r="G752" s="53">
        <v>0</v>
      </c>
      <c r="H752" s="53">
        <v>0</v>
      </c>
      <c r="I752" s="53">
        <v>0</v>
      </c>
      <c r="J752" s="53">
        <v>0</v>
      </c>
      <c r="K752" s="53">
        <v>0</v>
      </c>
      <c r="L752" s="53">
        <v>0</v>
      </c>
      <c r="M752" s="53">
        <v>0</v>
      </c>
      <c r="N752" s="53">
        <v>1</v>
      </c>
      <c r="O752" s="53">
        <v>0</v>
      </c>
      <c r="P752" s="53">
        <v>0</v>
      </c>
    </row>
    <row r="753" spans="1:16" ht="15.75" customHeight="1" x14ac:dyDescent="0.25">
      <c r="A753" s="8" t="s">
        <v>785</v>
      </c>
      <c r="B753" s="53">
        <v>1</v>
      </c>
      <c r="C753" s="53">
        <v>1</v>
      </c>
      <c r="D753" s="53">
        <v>1</v>
      </c>
      <c r="E753" s="53">
        <v>0</v>
      </c>
      <c r="F753" s="53">
        <v>1</v>
      </c>
      <c r="G753" s="53">
        <v>0</v>
      </c>
      <c r="H753" s="53">
        <v>0</v>
      </c>
      <c r="I753" s="53">
        <v>0</v>
      </c>
      <c r="J753" s="53">
        <v>0</v>
      </c>
      <c r="K753" s="53">
        <v>0</v>
      </c>
      <c r="L753" s="53">
        <v>0</v>
      </c>
      <c r="M753" s="53">
        <v>1</v>
      </c>
      <c r="N753" s="53">
        <v>0</v>
      </c>
      <c r="O753" s="53">
        <v>0</v>
      </c>
      <c r="P753" s="53">
        <v>0</v>
      </c>
    </row>
    <row r="754" spans="1:16" ht="15.75" customHeight="1" x14ac:dyDescent="0.25">
      <c r="A754" s="8" t="s">
        <v>786</v>
      </c>
      <c r="B754" s="53">
        <v>2</v>
      </c>
      <c r="C754" s="53">
        <v>2</v>
      </c>
      <c r="D754" s="53">
        <v>0</v>
      </c>
      <c r="E754" s="53">
        <v>2</v>
      </c>
      <c r="F754" s="53">
        <v>2</v>
      </c>
      <c r="G754" s="53">
        <v>0</v>
      </c>
      <c r="H754" s="53">
        <v>0</v>
      </c>
      <c r="I754" s="53">
        <v>0</v>
      </c>
      <c r="J754" s="53">
        <v>0</v>
      </c>
      <c r="K754" s="53">
        <v>0</v>
      </c>
      <c r="L754" s="53">
        <v>0</v>
      </c>
      <c r="M754" s="53">
        <v>1</v>
      </c>
      <c r="N754" s="53">
        <v>1</v>
      </c>
      <c r="O754" s="53">
        <v>0</v>
      </c>
      <c r="P754" s="53">
        <v>0</v>
      </c>
    </row>
    <row r="755" spans="1:16" ht="15.75" customHeight="1" x14ac:dyDescent="0.25">
      <c r="A755" s="8" t="s">
        <v>787</v>
      </c>
      <c r="B755" s="53">
        <v>1</v>
      </c>
      <c r="C755" s="53">
        <v>1</v>
      </c>
      <c r="D755" s="53">
        <v>1</v>
      </c>
      <c r="E755" s="53">
        <v>0</v>
      </c>
      <c r="F755" s="53">
        <v>1</v>
      </c>
      <c r="G755" s="53">
        <v>0</v>
      </c>
      <c r="H755" s="53">
        <v>0</v>
      </c>
      <c r="I755" s="53">
        <v>0</v>
      </c>
      <c r="J755" s="53">
        <v>0</v>
      </c>
      <c r="K755" s="53">
        <v>0</v>
      </c>
      <c r="L755" s="53">
        <v>0</v>
      </c>
      <c r="M755" s="53">
        <v>0</v>
      </c>
      <c r="N755" s="53">
        <v>1</v>
      </c>
      <c r="O755" s="53">
        <v>0</v>
      </c>
      <c r="P755" s="53">
        <v>0</v>
      </c>
    </row>
    <row r="756" spans="1:16" ht="15.75" customHeight="1" x14ac:dyDescent="0.25">
      <c r="A756" s="8" t="s">
        <v>788</v>
      </c>
      <c r="B756" s="53">
        <v>1</v>
      </c>
      <c r="C756" s="53">
        <v>1</v>
      </c>
      <c r="D756" s="53">
        <v>1</v>
      </c>
      <c r="E756" s="53">
        <v>0</v>
      </c>
      <c r="F756" s="53">
        <v>1</v>
      </c>
      <c r="G756" s="53">
        <v>0</v>
      </c>
      <c r="H756" s="53">
        <v>0</v>
      </c>
      <c r="I756" s="53">
        <v>0</v>
      </c>
      <c r="J756" s="53">
        <v>0</v>
      </c>
      <c r="K756" s="53">
        <v>0</v>
      </c>
      <c r="L756" s="53">
        <v>1</v>
      </c>
      <c r="M756" s="53">
        <v>0</v>
      </c>
      <c r="N756" s="53">
        <v>0</v>
      </c>
      <c r="O756" s="53">
        <v>0</v>
      </c>
      <c r="P756" s="53">
        <v>0</v>
      </c>
    </row>
    <row r="757" spans="1:16" ht="15.75" customHeight="1" x14ac:dyDescent="0.25">
      <c r="A757" s="8" t="s">
        <v>789</v>
      </c>
      <c r="B757" s="53">
        <v>1</v>
      </c>
      <c r="C757" s="53">
        <v>1</v>
      </c>
      <c r="D757" s="53">
        <v>1</v>
      </c>
      <c r="E757" s="53">
        <v>0</v>
      </c>
      <c r="F757" s="53">
        <v>1</v>
      </c>
      <c r="G757" s="53">
        <v>0</v>
      </c>
      <c r="H757" s="53">
        <v>0</v>
      </c>
      <c r="I757" s="53">
        <v>0</v>
      </c>
      <c r="J757" s="53">
        <v>0</v>
      </c>
      <c r="K757" s="53">
        <v>0</v>
      </c>
      <c r="L757" s="53">
        <v>0</v>
      </c>
      <c r="M757" s="53">
        <v>1</v>
      </c>
      <c r="N757" s="53">
        <v>0</v>
      </c>
      <c r="O757" s="53">
        <v>0</v>
      </c>
      <c r="P757" s="53">
        <v>0</v>
      </c>
    </row>
    <row r="758" spans="1:16" ht="15.75" customHeight="1" x14ac:dyDescent="0.25">
      <c r="A758" s="8" t="s">
        <v>790</v>
      </c>
      <c r="B758" s="53">
        <v>1</v>
      </c>
      <c r="C758" s="53">
        <v>1</v>
      </c>
      <c r="D758" s="53">
        <v>1</v>
      </c>
      <c r="E758" s="53">
        <v>0</v>
      </c>
      <c r="F758" s="53">
        <v>1</v>
      </c>
      <c r="G758" s="53">
        <v>0</v>
      </c>
      <c r="H758" s="53">
        <v>0</v>
      </c>
      <c r="I758" s="53">
        <v>0</v>
      </c>
      <c r="J758" s="53">
        <v>0</v>
      </c>
      <c r="K758" s="53">
        <v>0</v>
      </c>
      <c r="L758" s="53">
        <v>0</v>
      </c>
      <c r="M758" s="53">
        <v>1</v>
      </c>
      <c r="N758" s="53">
        <v>0</v>
      </c>
      <c r="O758" s="53">
        <v>0</v>
      </c>
      <c r="P758" s="53">
        <v>0</v>
      </c>
    </row>
    <row r="759" spans="1:16" ht="15.75" customHeight="1" x14ac:dyDescent="0.25">
      <c r="A759" s="8" t="s">
        <v>791</v>
      </c>
      <c r="B759" s="53">
        <v>1</v>
      </c>
      <c r="C759" s="53">
        <v>1</v>
      </c>
      <c r="D759" s="53">
        <v>0</v>
      </c>
      <c r="E759" s="53">
        <v>1</v>
      </c>
      <c r="F759" s="53">
        <v>1</v>
      </c>
      <c r="G759" s="53">
        <v>0</v>
      </c>
      <c r="H759" s="53">
        <v>0</v>
      </c>
      <c r="I759" s="53">
        <v>0</v>
      </c>
      <c r="J759" s="53">
        <v>0</v>
      </c>
      <c r="K759" s="53">
        <v>0</v>
      </c>
      <c r="L759" s="53">
        <v>0</v>
      </c>
      <c r="M759" s="53">
        <v>0</v>
      </c>
      <c r="N759" s="53">
        <v>0</v>
      </c>
      <c r="O759" s="53">
        <v>1</v>
      </c>
      <c r="P759" s="53">
        <v>0</v>
      </c>
    </row>
    <row r="760" spans="1:16" ht="15.75" customHeight="1" x14ac:dyDescent="0.25">
      <c r="A760" s="8" t="s">
        <v>792</v>
      </c>
      <c r="B760" s="53">
        <v>1</v>
      </c>
      <c r="C760" s="53">
        <v>1</v>
      </c>
      <c r="D760" s="53">
        <v>1</v>
      </c>
      <c r="E760" s="53">
        <v>0</v>
      </c>
      <c r="F760" s="53">
        <v>1</v>
      </c>
      <c r="G760" s="53">
        <v>0</v>
      </c>
      <c r="H760" s="53">
        <v>0</v>
      </c>
      <c r="I760" s="53">
        <v>0</v>
      </c>
      <c r="J760" s="53">
        <v>0</v>
      </c>
      <c r="K760" s="53">
        <v>1</v>
      </c>
      <c r="L760" s="53">
        <v>0</v>
      </c>
      <c r="M760" s="53">
        <v>0</v>
      </c>
      <c r="N760" s="53">
        <v>0</v>
      </c>
      <c r="O760" s="53">
        <v>0</v>
      </c>
      <c r="P760" s="53">
        <v>0</v>
      </c>
    </row>
    <row r="761" spans="1:16" ht="15.75" customHeight="1" x14ac:dyDescent="0.25">
      <c r="A761" s="8" t="s">
        <v>793</v>
      </c>
      <c r="B761" s="53">
        <v>1</v>
      </c>
      <c r="C761" s="53">
        <v>1</v>
      </c>
      <c r="D761" s="53">
        <v>0</v>
      </c>
      <c r="E761" s="53">
        <v>1</v>
      </c>
      <c r="F761" s="53">
        <v>1</v>
      </c>
      <c r="G761" s="53">
        <v>0</v>
      </c>
      <c r="H761" s="53">
        <v>0</v>
      </c>
      <c r="I761" s="53">
        <v>0</v>
      </c>
      <c r="J761" s="53">
        <v>0</v>
      </c>
      <c r="K761" s="53">
        <v>0</v>
      </c>
      <c r="L761" s="53">
        <v>0</v>
      </c>
      <c r="M761" s="53">
        <v>1</v>
      </c>
      <c r="N761" s="53">
        <v>0</v>
      </c>
      <c r="O761" s="53">
        <v>0</v>
      </c>
      <c r="P761" s="53">
        <v>0</v>
      </c>
    </row>
    <row r="762" spans="1:16" ht="15.75" customHeight="1" x14ac:dyDescent="0.25">
      <c r="A762" s="8" t="s">
        <v>794</v>
      </c>
      <c r="B762" s="53">
        <v>2</v>
      </c>
      <c r="C762" s="53">
        <v>2</v>
      </c>
      <c r="D762" s="53">
        <v>1</v>
      </c>
      <c r="E762" s="53">
        <v>1</v>
      </c>
      <c r="F762" s="53">
        <v>2</v>
      </c>
      <c r="G762" s="53">
        <v>0</v>
      </c>
      <c r="H762" s="53">
        <v>0</v>
      </c>
      <c r="I762" s="53">
        <v>0</v>
      </c>
      <c r="J762" s="53">
        <v>0</v>
      </c>
      <c r="K762" s="53">
        <v>0</v>
      </c>
      <c r="L762" s="53">
        <v>0</v>
      </c>
      <c r="M762" s="53">
        <v>1</v>
      </c>
      <c r="N762" s="53">
        <v>1</v>
      </c>
      <c r="O762" s="53">
        <v>0</v>
      </c>
      <c r="P762" s="53">
        <v>0</v>
      </c>
    </row>
  </sheetData>
  <mergeCells count="8">
    <mergeCell ref="F1:G1"/>
    <mergeCell ref="P1:P2"/>
    <mergeCell ref="H1:O1"/>
    <mergeCell ref="A1:A2"/>
    <mergeCell ref="B1:B2"/>
    <mergeCell ref="C1:C2"/>
    <mergeCell ref="D1:D2"/>
    <mergeCell ref="E1:E2"/>
  </mergeCells>
  <pageMargins left="0.78740157480314998" right="0.78740157480314998" top="0.78740157480314998" bottom="2.7894850393700801" header="0.78740157480314998" footer="0.78740157480314998"/>
  <pageSetup paperSize="9" orientation="portrait" horizontalDpi="300" verticalDpi="300" r:id="rId1"/>
  <headerFooter alignWithMargins="0">
    <oddFooter>&amp;L&amp;B&amp;"Arial"&amp;10Tikai PUBLISKĀS bibliotēkas (ar  APAKŠVEIDIEM )  /  
2018.-2023.g. (pirms tam ir stipri atšķirīga datu struktūra)
Sadaļa \"Darbinieki\"  /  Atsevišķie lauki + Tabulas /  VISAS  KOLONAS &amp;&amp; RINDAS
VISI  LAUKI (t.sk. \"Papildus komentāri Vtxt\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3647D-5D7B-4E63-A783-7F108F3BE629}">
  <dimension ref="A1:O762"/>
  <sheetViews>
    <sheetView showGridLines="0" workbookViewId="0">
      <pane ySplit="2" topLeftCell="A3" activePane="bottomLeft" state="frozen"/>
      <selection pane="bottomLeft" activeCell="C4" sqref="C4:O4"/>
    </sheetView>
  </sheetViews>
  <sheetFormatPr defaultColWidth="8.140625" defaultRowHeight="23.25" customHeight="1" x14ac:dyDescent="0.25"/>
  <cols>
    <col min="1" max="1" width="8.140625" style="38"/>
    <col min="2" max="2" width="38.42578125" style="38" customWidth="1"/>
    <col min="3" max="16384" width="8.140625" style="38"/>
  </cols>
  <sheetData>
    <row r="1" spans="1:15" ht="23.25" customHeight="1" x14ac:dyDescent="0.25">
      <c r="A1" s="95" t="s">
        <v>971</v>
      </c>
      <c r="B1" s="96"/>
      <c r="C1" s="94" t="s">
        <v>957</v>
      </c>
      <c r="D1" s="94"/>
      <c r="E1" s="94" t="s">
        <v>958</v>
      </c>
      <c r="F1" s="101" t="s">
        <v>960</v>
      </c>
      <c r="G1" s="94" t="s">
        <v>961</v>
      </c>
      <c r="H1" s="94" t="s">
        <v>962</v>
      </c>
      <c r="I1" s="94" t="s">
        <v>963</v>
      </c>
      <c r="J1" s="94" t="s">
        <v>964</v>
      </c>
      <c r="K1" s="94" t="s">
        <v>965</v>
      </c>
      <c r="L1" s="94" t="s">
        <v>966</v>
      </c>
      <c r="M1" s="94" t="s">
        <v>967</v>
      </c>
      <c r="N1" s="94" t="s">
        <v>968</v>
      </c>
      <c r="O1" s="94" t="s">
        <v>959</v>
      </c>
    </row>
    <row r="2" spans="1:15" ht="23.25" customHeight="1" x14ac:dyDescent="0.25">
      <c r="A2" s="97"/>
      <c r="B2" s="98"/>
      <c r="C2" s="64" t="s">
        <v>969</v>
      </c>
      <c r="D2" s="64" t="s">
        <v>970</v>
      </c>
      <c r="E2" s="94"/>
      <c r="F2" s="101"/>
      <c r="G2" s="94"/>
      <c r="H2" s="94"/>
      <c r="I2" s="94"/>
      <c r="J2" s="94"/>
      <c r="K2" s="94"/>
      <c r="L2" s="94"/>
      <c r="M2" s="94"/>
      <c r="N2" s="94"/>
      <c r="O2" s="94"/>
    </row>
    <row r="3" spans="1:15" ht="23.25" customHeight="1" x14ac:dyDescent="0.25">
      <c r="A3" s="99" t="s">
        <v>25</v>
      </c>
      <c r="B3" s="100"/>
      <c r="C3" s="62">
        <v>34</v>
      </c>
      <c r="D3" s="62">
        <v>3</v>
      </c>
      <c r="E3" s="105">
        <v>1</v>
      </c>
      <c r="F3" s="62">
        <v>0</v>
      </c>
      <c r="G3" s="62">
        <v>0</v>
      </c>
      <c r="H3" s="62">
        <v>0</v>
      </c>
      <c r="I3" s="62">
        <v>0</v>
      </c>
      <c r="J3" s="62">
        <v>11</v>
      </c>
      <c r="K3" s="62">
        <v>5</v>
      </c>
      <c r="L3" s="62">
        <v>0</v>
      </c>
      <c r="M3" s="62">
        <v>9</v>
      </c>
      <c r="N3" s="63" t="s">
        <v>974</v>
      </c>
      <c r="O3" s="63" t="s">
        <v>973</v>
      </c>
    </row>
    <row r="4" spans="1:15" ht="23.25" customHeight="1" x14ac:dyDescent="0.25">
      <c r="A4" s="104" t="s">
        <v>885</v>
      </c>
      <c r="B4" s="100"/>
      <c r="C4" s="59">
        <f>C5+C169+C349+C430+C619</f>
        <v>2042</v>
      </c>
      <c r="D4" s="59">
        <f t="shared" ref="D4:O4" si="0">D5+D169+D349+D430+D619</f>
        <v>2548</v>
      </c>
      <c r="E4" s="59">
        <f t="shared" si="0"/>
        <v>572</v>
      </c>
      <c r="F4" s="59">
        <f t="shared" si="0"/>
        <v>14</v>
      </c>
      <c r="G4" s="59">
        <f t="shared" si="0"/>
        <v>6</v>
      </c>
      <c r="H4" s="59">
        <f t="shared" si="0"/>
        <v>45</v>
      </c>
      <c r="I4" s="59">
        <f t="shared" si="0"/>
        <v>28</v>
      </c>
      <c r="J4" s="59">
        <f t="shared" si="0"/>
        <v>481</v>
      </c>
      <c r="K4" s="59">
        <f t="shared" si="0"/>
        <v>154</v>
      </c>
      <c r="L4" s="59">
        <f t="shared" si="0"/>
        <v>118</v>
      </c>
      <c r="M4" s="59">
        <f t="shared" si="0"/>
        <v>948</v>
      </c>
      <c r="N4" s="59">
        <f t="shared" si="0"/>
        <v>0</v>
      </c>
      <c r="O4" s="59">
        <f t="shared" si="0"/>
        <v>4</v>
      </c>
    </row>
    <row r="5" spans="1:15" ht="23.25" customHeight="1" x14ac:dyDescent="0.25">
      <c r="A5" s="103" t="s">
        <v>39</v>
      </c>
      <c r="B5" s="100"/>
      <c r="C5" s="60">
        <f>C6+C40+C61+C87+C95+C117+C149+C155</f>
        <v>437</v>
      </c>
      <c r="D5" s="60">
        <f t="shared" ref="D5:O5" si="1">D6+D40+D61+D87+D95+D117+D149+D155</f>
        <v>625</v>
      </c>
      <c r="E5" s="60">
        <f t="shared" si="1"/>
        <v>155</v>
      </c>
      <c r="F5" s="60">
        <f t="shared" si="1"/>
        <v>7</v>
      </c>
      <c r="G5" s="60">
        <f t="shared" si="1"/>
        <v>2</v>
      </c>
      <c r="H5" s="60">
        <f t="shared" si="1"/>
        <v>7</v>
      </c>
      <c r="I5" s="60">
        <f t="shared" si="1"/>
        <v>10</v>
      </c>
      <c r="J5" s="60">
        <f t="shared" si="1"/>
        <v>105</v>
      </c>
      <c r="K5" s="60">
        <f t="shared" si="1"/>
        <v>57</v>
      </c>
      <c r="L5" s="60">
        <f t="shared" si="1"/>
        <v>40</v>
      </c>
      <c r="M5" s="60">
        <f t="shared" si="1"/>
        <v>243</v>
      </c>
      <c r="N5" s="60">
        <f t="shared" si="1"/>
        <v>0</v>
      </c>
      <c r="O5" s="60">
        <f t="shared" si="1"/>
        <v>3</v>
      </c>
    </row>
    <row r="6" spans="1:15" ht="23.25" customHeight="1" x14ac:dyDescent="0.25">
      <c r="A6" s="102" t="s">
        <v>886</v>
      </c>
      <c r="B6" s="100"/>
      <c r="C6" s="61">
        <f>SUM(C7:C39)</f>
        <v>54</v>
      </c>
      <c r="D6" s="61">
        <f t="shared" ref="D6:O6" si="2">SUM(D7:D39)</f>
        <v>106</v>
      </c>
      <c r="E6" s="61">
        <f t="shared" si="2"/>
        <v>33</v>
      </c>
      <c r="F6" s="61">
        <f t="shared" si="2"/>
        <v>0</v>
      </c>
      <c r="G6" s="61">
        <f t="shared" si="2"/>
        <v>0</v>
      </c>
      <c r="H6" s="61">
        <f t="shared" si="2"/>
        <v>2</v>
      </c>
      <c r="I6" s="61">
        <f t="shared" si="2"/>
        <v>0</v>
      </c>
      <c r="J6" s="61">
        <f t="shared" si="2"/>
        <v>25</v>
      </c>
      <c r="K6" s="61">
        <f t="shared" si="2"/>
        <v>9</v>
      </c>
      <c r="L6" s="61">
        <f t="shared" si="2"/>
        <v>11</v>
      </c>
      <c r="M6" s="61">
        <f t="shared" si="2"/>
        <v>45</v>
      </c>
      <c r="N6" s="61">
        <f t="shared" si="2"/>
        <v>0</v>
      </c>
      <c r="O6" s="61">
        <f t="shared" si="2"/>
        <v>0</v>
      </c>
    </row>
    <row r="7" spans="1:15" ht="23.25" customHeight="1" x14ac:dyDescent="0.25">
      <c r="A7" s="99" t="s">
        <v>49</v>
      </c>
      <c r="B7" s="100"/>
      <c r="C7" s="58">
        <v>1</v>
      </c>
      <c r="D7" s="58">
        <v>5</v>
      </c>
      <c r="E7" s="106">
        <v>1</v>
      </c>
      <c r="F7" s="58">
        <v>0</v>
      </c>
      <c r="G7" s="58">
        <v>0</v>
      </c>
      <c r="H7" s="58">
        <v>0</v>
      </c>
      <c r="I7" s="58">
        <v>0</v>
      </c>
      <c r="J7" s="58">
        <v>1</v>
      </c>
      <c r="K7" s="58">
        <v>1</v>
      </c>
      <c r="L7" s="58">
        <v>0</v>
      </c>
      <c r="M7" s="58">
        <v>1</v>
      </c>
      <c r="N7" s="44" t="s">
        <v>975</v>
      </c>
      <c r="O7" s="58">
        <v>0</v>
      </c>
    </row>
    <row r="8" spans="1:15" ht="23.25" customHeight="1" x14ac:dyDescent="0.25">
      <c r="A8" s="99" t="s">
        <v>55</v>
      </c>
      <c r="B8" s="100"/>
      <c r="C8" s="58">
        <v>6</v>
      </c>
      <c r="D8" s="58">
        <v>5</v>
      </c>
      <c r="E8" s="106">
        <v>1</v>
      </c>
      <c r="F8" s="58">
        <v>0</v>
      </c>
      <c r="G8" s="58">
        <v>0</v>
      </c>
      <c r="H8" s="106">
        <v>1</v>
      </c>
      <c r="I8" s="58">
        <v>0</v>
      </c>
      <c r="J8" s="58">
        <v>0</v>
      </c>
      <c r="K8" s="58">
        <v>0</v>
      </c>
      <c r="L8" s="58">
        <v>0</v>
      </c>
      <c r="M8" s="58">
        <v>3</v>
      </c>
      <c r="N8" s="44" t="s">
        <v>975</v>
      </c>
      <c r="O8" s="58">
        <v>0</v>
      </c>
    </row>
    <row r="9" spans="1:15" ht="23.25" customHeight="1" x14ac:dyDescent="0.25">
      <c r="A9" s="99" t="s">
        <v>42</v>
      </c>
      <c r="B9" s="100"/>
      <c r="C9" s="58">
        <v>1</v>
      </c>
      <c r="D9" s="58">
        <v>2</v>
      </c>
      <c r="E9" s="106">
        <v>1</v>
      </c>
      <c r="F9" s="58">
        <v>0</v>
      </c>
      <c r="G9" s="58">
        <v>0</v>
      </c>
      <c r="H9" s="58">
        <v>0</v>
      </c>
      <c r="I9" s="58">
        <v>0</v>
      </c>
      <c r="J9" s="58">
        <v>0</v>
      </c>
      <c r="K9" s="58">
        <v>0</v>
      </c>
      <c r="L9" s="58">
        <v>0</v>
      </c>
      <c r="M9" s="58">
        <v>1</v>
      </c>
      <c r="N9" s="44" t="s">
        <v>975</v>
      </c>
      <c r="O9" s="58">
        <v>0</v>
      </c>
    </row>
    <row r="10" spans="1:15" ht="23.25" customHeight="1" x14ac:dyDescent="0.25">
      <c r="A10" s="99" t="s">
        <v>41</v>
      </c>
      <c r="B10" s="100"/>
      <c r="C10" s="58">
        <v>5</v>
      </c>
      <c r="D10" s="58">
        <v>5</v>
      </c>
      <c r="E10" s="106">
        <v>1</v>
      </c>
      <c r="F10" s="58">
        <v>0</v>
      </c>
      <c r="G10" s="58">
        <v>0</v>
      </c>
      <c r="H10" s="106">
        <v>1</v>
      </c>
      <c r="I10" s="58">
        <v>0</v>
      </c>
      <c r="J10" s="58">
        <v>1</v>
      </c>
      <c r="K10" s="58">
        <v>0</v>
      </c>
      <c r="L10" s="58">
        <v>0</v>
      </c>
      <c r="M10" s="58">
        <v>4</v>
      </c>
      <c r="N10" s="44" t="s">
        <v>975</v>
      </c>
      <c r="O10" s="58">
        <v>0</v>
      </c>
    </row>
    <row r="11" spans="1:15" ht="23.25" customHeight="1" x14ac:dyDescent="0.25">
      <c r="A11" s="99" t="s">
        <v>43</v>
      </c>
      <c r="B11" s="100"/>
      <c r="C11" s="58">
        <v>2</v>
      </c>
      <c r="D11" s="58">
        <v>4</v>
      </c>
      <c r="E11" s="106">
        <v>1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2</v>
      </c>
      <c r="N11" s="44" t="s">
        <v>975</v>
      </c>
      <c r="O11" s="58">
        <v>0</v>
      </c>
    </row>
    <row r="12" spans="1:15" ht="23.25" customHeight="1" x14ac:dyDescent="0.25">
      <c r="A12" s="99" t="s">
        <v>44</v>
      </c>
      <c r="B12" s="100"/>
      <c r="C12" s="58">
        <v>1</v>
      </c>
      <c r="D12" s="58">
        <v>4</v>
      </c>
      <c r="E12" s="106">
        <v>1</v>
      </c>
      <c r="F12" s="58">
        <v>0</v>
      </c>
      <c r="G12" s="58">
        <v>0</v>
      </c>
      <c r="H12" s="58">
        <v>0</v>
      </c>
      <c r="I12" s="58">
        <v>0</v>
      </c>
      <c r="J12" s="58">
        <v>1</v>
      </c>
      <c r="K12" s="58">
        <v>0</v>
      </c>
      <c r="L12" s="58">
        <v>0</v>
      </c>
      <c r="M12" s="58">
        <v>2</v>
      </c>
      <c r="N12" s="44" t="s">
        <v>975</v>
      </c>
      <c r="O12" s="58">
        <v>0</v>
      </c>
    </row>
    <row r="13" spans="1:15" ht="23.25" customHeight="1" x14ac:dyDescent="0.25">
      <c r="A13" s="99" t="s">
        <v>46</v>
      </c>
      <c r="B13" s="100"/>
      <c r="C13" s="58">
        <v>1</v>
      </c>
      <c r="D13" s="58">
        <v>6</v>
      </c>
      <c r="E13" s="106">
        <v>1</v>
      </c>
      <c r="F13" s="58">
        <v>0</v>
      </c>
      <c r="G13" s="58">
        <v>0</v>
      </c>
      <c r="H13" s="58">
        <v>0</v>
      </c>
      <c r="I13" s="58">
        <v>0</v>
      </c>
      <c r="J13" s="58">
        <v>1</v>
      </c>
      <c r="K13" s="58">
        <v>0</v>
      </c>
      <c r="L13" s="58">
        <v>0</v>
      </c>
      <c r="M13" s="58">
        <v>1</v>
      </c>
      <c r="N13" s="44" t="s">
        <v>975</v>
      </c>
      <c r="O13" s="58">
        <v>0</v>
      </c>
    </row>
    <row r="14" spans="1:15" ht="23.25" customHeight="1" x14ac:dyDescent="0.25">
      <c r="A14" s="99" t="s">
        <v>47</v>
      </c>
      <c r="B14" s="100"/>
      <c r="C14" s="58">
        <v>1</v>
      </c>
      <c r="D14" s="58">
        <v>2</v>
      </c>
      <c r="E14" s="106">
        <v>1</v>
      </c>
      <c r="F14" s="58">
        <v>0</v>
      </c>
      <c r="G14" s="58">
        <v>0</v>
      </c>
      <c r="H14" s="58">
        <v>0</v>
      </c>
      <c r="I14" s="58">
        <v>0</v>
      </c>
      <c r="J14" s="58">
        <v>1</v>
      </c>
      <c r="K14" s="58">
        <v>0</v>
      </c>
      <c r="L14" s="58">
        <v>1</v>
      </c>
      <c r="M14" s="58">
        <v>1</v>
      </c>
      <c r="N14" s="44" t="s">
        <v>975</v>
      </c>
      <c r="O14" s="58">
        <v>0</v>
      </c>
    </row>
    <row r="15" spans="1:15" ht="23.25" customHeight="1" x14ac:dyDescent="0.25">
      <c r="A15" s="99" t="s">
        <v>48</v>
      </c>
      <c r="B15" s="100"/>
      <c r="C15" s="58">
        <v>2</v>
      </c>
      <c r="D15" s="58">
        <v>5</v>
      </c>
      <c r="E15" s="106">
        <v>1</v>
      </c>
      <c r="F15" s="58">
        <v>0</v>
      </c>
      <c r="G15" s="58">
        <v>0</v>
      </c>
      <c r="H15" s="58">
        <v>0</v>
      </c>
      <c r="I15" s="58">
        <v>0</v>
      </c>
      <c r="J15" s="58">
        <v>2</v>
      </c>
      <c r="K15" s="58">
        <v>0</v>
      </c>
      <c r="L15" s="58">
        <v>0</v>
      </c>
      <c r="M15" s="58">
        <v>1</v>
      </c>
      <c r="N15" s="44" t="s">
        <v>975</v>
      </c>
      <c r="O15" s="58">
        <v>0</v>
      </c>
    </row>
    <row r="16" spans="1:15" ht="23.25" customHeight="1" x14ac:dyDescent="0.25">
      <c r="A16" s="99" t="s">
        <v>50</v>
      </c>
      <c r="B16" s="100"/>
      <c r="C16" s="58">
        <v>1</v>
      </c>
      <c r="D16" s="58">
        <v>2</v>
      </c>
      <c r="E16" s="106">
        <v>1</v>
      </c>
      <c r="F16" s="58">
        <v>0</v>
      </c>
      <c r="G16" s="58">
        <v>0</v>
      </c>
      <c r="H16" s="58">
        <v>0</v>
      </c>
      <c r="I16" s="58">
        <v>0</v>
      </c>
      <c r="J16" s="58">
        <v>3</v>
      </c>
      <c r="K16" s="58">
        <v>0</v>
      </c>
      <c r="L16" s="58">
        <v>0</v>
      </c>
      <c r="M16" s="58">
        <v>1</v>
      </c>
      <c r="N16" s="44" t="s">
        <v>975</v>
      </c>
      <c r="O16" s="58">
        <v>0</v>
      </c>
    </row>
    <row r="17" spans="1:15" ht="23.25" customHeight="1" x14ac:dyDescent="0.25">
      <c r="A17" s="99" t="s">
        <v>51</v>
      </c>
      <c r="B17" s="100"/>
      <c r="C17" s="58">
        <v>2</v>
      </c>
      <c r="D17" s="58">
        <v>10</v>
      </c>
      <c r="E17" s="106">
        <v>1</v>
      </c>
      <c r="F17" s="58">
        <v>0</v>
      </c>
      <c r="G17" s="58">
        <v>0</v>
      </c>
      <c r="H17" s="58">
        <v>0</v>
      </c>
      <c r="I17" s="58">
        <v>0</v>
      </c>
      <c r="J17" s="58">
        <v>2</v>
      </c>
      <c r="K17" s="58">
        <v>1</v>
      </c>
      <c r="L17" s="58">
        <v>2</v>
      </c>
      <c r="M17" s="58">
        <v>1</v>
      </c>
      <c r="N17" s="44" t="s">
        <v>975</v>
      </c>
      <c r="O17" s="58">
        <v>0</v>
      </c>
    </row>
    <row r="18" spans="1:15" ht="23.25" customHeight="1" x14ac:dyDescent="0.25">
      <c r="A18" s="99" t="s">
        <v>52</v>
      </c>
      <c r="B18" s="100"/>
      <c r="C18" s="58">
        <v>1</v>
      </c>
      <c r="D18" s="58">
        <v>2</v>
      </c>
      <c r="E18" s="106">
        <v>1</v>
      </c>
      <c r="F18" s="58">
        <v>0</v>
      </c>
      <c r="G18" s="58">
        <v>0</v>
      </c>
      <c r="H18" s="58">
        <v>0</v>
      </c>
      <c r="I18" s="58">
        <v>0</v>
      </c>
      <c r="J18" s="58">
        <v>0</v>
      </c>
      <c r="K18" s="58">
        <v>0</v>
      </c>
      <c r="L18" s="58">
        <v>0</v>
      </c>
      <c r="M18" s="58">
        <v>1</v>
      </c>
      <c r="N18" s="44">
        <v>0</v>
      </c>
      <c r="O18" s="58">
        <v>0</v>
      </c>
    </row>
    <row r="19" spans="1:15" ht="23.25" customHeight="1" x14ac:dyDescent="0.25">
      <c r="A19" s="99" t="s">
        <v>53</v>
      </c>
      <c r="B19" s="100"/>
      <c r="C19" s="58">
        <v>1</v>
      </c>
      <c r="D19" s="58">
        <v>3</v>
      </c>
      <c r="E19" s="106">
        <v>1</v>
      </c>
      <c r="F19" s="58">
        <v>0</v>
      </c>
      <c r="G19" s="58">
        <v>0</v>
      </c>
      <c r="H19" s="58">
        <v>0</v>
      </c>
      <c r="I19" s="58">
        <v>0</v>
      </c>
      <c r="J19" s="58">
        <v>1</v>
      </c>
      <c r="K19" s="58">
        <v>0</v>
      </c>
      <c r="L19" s="58">
        <v>0</v>
      </c>
      <c r="M19" s="58">
        <v>1</v>
      </c>
      <c r="N19" s="44" t="s">
        <v>975</v>
      </c>
      <c r="O19" s="58">
        <v>0</v>
      </c>
    </row>
    <row r="20" spans="1:15" ht="23.25" customHeight="1" x14ac:dyDescent="0.25">
      <c r="A20" s="99" t="s">
        <v>54</v>
      </c>
      <c r="B20" s="100"/>
      <c r="C20" s="58">
        <v>2</v>
      </c>
      <c r="D20" s="58">
        <v>3</v>
      </c>
      <c r="E20" s="106">
        <v>1</v>
      </c>
      <c r="F20" s="58">
        <v>0</v>
      </c>
      <c r="G20" s="58">
        <v>0</v>
      </c>
      <c r="H20" s="58">
        <v>0</v>
      </c>
      <c r="I20" s="58">
        <v>0</v>
      </c>
      <c r="J20" s="58">
        <v>1</v>
      </c>
      <c r="K20" s="58">
        <v>0</v>
      </c>
      <c r="L20" s="58">
        <v>1</v>
      </c>
      <c r="M20" s="58">
        <v>1</v>
      </c>
      <c r="N20" s="44" t="s">
        <v>975</v>
      </c>
      <c r="O20" s="58">
        <v>0</v>
      </c>
    </row>
    <row r="21" spans="1:15" ht="23.25" customHeight="1" x14ac:dyDescent="0.25">
      <c r="A21" s="99" t="s">
        <v>56</v>
      </c>
      <c r="B21" s="100"/>
      <c r="C21" s="58">
        <v>2</v>
      </c>
      <c r="D21" s="58">
        <v>3</v>
      </c>
      <c r="E21" s="106">
        <v>1</v>
      </c>
      <c r="F21" s="58">
        <v>0</v>
      </c>
      <c r="G21" s="58">
        <v>0</v>
      </c>
      <c r="H21" s="58">
        <v>0</v>
      </c>
      <c r="I21" s="58">
        <v>0</v>
      </c>
      <c r="J21" s="58">
        <v>2</v>
      </c>
      <c r="K21" s="58">
        <v>0</v>
      </c>
      <c r="L21" s="58">
        <v>1</v>
      </c>
      <c r="M21" s="58">
        <v>1</v>
      </c>
      <c r="N21" s="44" t="s">
        <v>975</v>
      </c>
      <c r="O21" s="58">
        <v>0</v>
      </c>
    </row>
    <row r="22" spans="1:15" ht="23.25" customHeight="1" x14ac:dyDescent="0.25">
      <c r="A22" s="99" t="s">
        <v>57</v>
      </c>
      <c r="B22" s="100"/>
      <c r="C22" s="58">
        <v>2</v>
      </c>
      <c r="D22" s="58">
        <v>4</v>
      </c>
      <c r="E22" s="106">
        <v>1</v>
      </c>
      <c r="F22" s="58">
        <v>0</v>
      </c>
      <c r="G22" s="58">
        <v>0</v>
      </c>
      <c r="H22" s="58">
        <v>0</v>
      </c>
      <c r="I22" s="58">
        <v>0</v>
      </c>
      <c r="J22" s="58">
        <v>1</v>
      </c>
      <c r="K22" s="58">
        <v>1</v>
      </c>
      <c r="L22" s="58">
        <v>0</v>
      </c>
      <c r="M22" s="58">
        <v>1</v>
      </c>
      <c r="N22" s="44" t="s">
        <v>975</v>
      </c>
      <c r="O22" s="58">
        <v>0</v>
      </c>
    </row>
    <row r="23" spans="1:15" ht="23.25" customHeight="1" x14ac:dyDescent="0.25">
      <c r="A23" s="99" t="s">
        <v>58</v>
      </c>
      <c r="B23" s="100"/>
      <c r="C23" s="58">
        <v>2</v>
      </c>
      <c r="D23" s="58">
        <v>2</v>
      </c>
      <c r="E23" s="106">
        <v>1</v>
      </c>
      <c r="F23" s="58">
        <v>0</v>
      </c>
      <c r="G23" s="58">
        <v>0</v>
      </c>
      <c r="H23" s="58">
        <v>0</v>
      </c>
      <c r="I23" s="58">
        <v>0</v>
      </c>
      <c r="J23" s="58">
        <v>1</v>
      </c>
      <c r="K23" s="58">
        <v>0</v>
      </c>
      <c r="L23" s="58">
        <v>0</v>
      </c>
      <c r="M23" s="58">
        <v>1</v>
      </c>
      <c r="N23" s="44" t="s">
        <v>975</v>
      </c>
      <c r="O23" s="58">
        <v>0</v>
      </c>
    </row>
    <row r="24" spans="1:15" ht="23.25" customHeight="1" x14ac:dyDescent="0.25">
      <c r="A24" s="99" t="s">
        <v>59</v>
      </c>
      <c r="B24" s="100"/>
      <c r="C24" s="58">
        <v>2</v>
      </c>
      <c r="D24" s="58">
        <v>3</v>
      </c>
      <c r="E24" s="106">
        <v>1</v>
      </c>
      <c r="F24" s="58">
        <v>0</v>
      </c>
      <c r="G24" s="58">
        <v>0</v>
      </c>
      <c r="H24" s="58">
        <v>0</v>
      </c>
      <c r="I24" s="58">
        <v>0</v>
      </c>
      <c r="J24" s="58">
        <v>0</v>
      </c>
      <c r="K24" s="58">
        <v>0</v>
      </c>
      <c r="L24" s="58">
        <v>0</v>
      </c>
      <c r="M24" s="58">
        <v>2</v>
      </c>
      <c r="N24" s="44" t="s">
        <v>975</v>
      </c>
      <c r="O24" s="58">
        <v>0</v>
      </c>
    </row>
    <row r="25" spans="1:15" ht="23.25" customHeight="1" x14ac:dyDescent="0.25">
      <c r="A25" s="99" t="s">
        <v>60</v>
      </c>
      <c r="B25" s="100"/>
      <c r="C25" s="58">
        <v>1</v>
      </c>
      <c r="D25" s="58">
        <v>2</v>
      </c>
      <c r="E25" s="106">
        <v>1</v>
      </c>
      <c r="F25" s="58">
        <v>0</v>
      </c>
      <c r="G25" s="58">
        <v>0</v>
      </c>
      <c r="H25" s="58">
        <v>0</v>
      </c>
      <c r="I25" s="58">
        <v>0</v>
      </c>
      <c r="J25" s="58">
        <v>1</v>
      </c>
      <c r="K25" s="58">
        <v>0</v>
      </c>
      <c r="L25" s="58">
        <v>0</v>
      </c>
      <c r="M25" s="58">
        <v>0</v>
      </c>
      <c r="N25" s="44" t="s">
        <v>975</v>
      </c>
      <c r="O25" s="58">
        <v>0</v>
      </c>
    </row>
    <row r="26" spans="1:15" ht="23.25" customHeight="1" x14ac:dyDescent="0.25">
      <c r="A26" s="99" t="s">
        <v>61</v>
      </c>
      <c r="B26" s="100"/>
      <c r="C26" s="58">
        <v>2</v>
      </c>
      <c r="D26" s="58">
        <v>2</v>
      </c>
      <c r="E26" s="106">
        <v>1</v>
      </c>
      <c r="F26" s="58">
        <v>0</v>
      </c>
      <c r="G26" s="58">
        <v>0</v>
      </c>
      <c r="H26" s="58">
        <v>0</v>
      </c>
      <c r="I26" s="58">
        <v>0</v>
      </c>
      <c r="J26" s="58">
        <v>0</v>
      </c>
      <c r="K26" s="58">
        <v>2</v>
      </c>
      <c r="L26" s="58">
        <v>2</v>
      </c>
      <c r="M26" s="58">
        <v>0</v>
      </c>
      <c r="N26" s="44">
        <v>0</v>
      </c>
      <c r="O26" s="58">
        <v>0</v>
      </c>
    </row>
    <row r="27" spans="1:15" ht="23.25" customHeight="1" x14ac:dyDescent="0.25">
      <c r="A27" s="99" t="s">
        <v>62</v>
      </c>
      <c r="B27" s="100"/>
      <c r="C27" s="58">
        <v>1</v>
      </c>
      <c r="D27" s="58">
        <v>3</v>
      </c>
      <c r="E27" s="106">
        <v>1</v>
      </c>
      <c r="F27" s="58">
        <v>0</v>
      </c>
      <c r="G27" s="58">
        <v>0</v>
      </c>
      <c r="H27" s="58">
        <v>0</v>
      </c>
      <c r="I27" s="58">
        <v>0</v>
      </c>
      <c r="J27" s="58">
        <v>0</v>
      </c>
      <c r="K27" s="58">
        <v>0</v>
      </c>
      <c r="L27" s="58">
        <v>0</v>
      </c>
      <c r="M27" s="58">
        <v>1</v>
      </c>
      <c r="N27" s="44">
        <v>0</v>
      </c>
      <c r="O27" s="58">
        <v>0</v>
      </c>
    </row>
    <row r="28" spans="1:15" ht="23.25" customHeight="1" x14ac:dyDescent="0.25">
      <c r="A28" s="99" t="s">
        <v>63</v>
      </c>
      <c r="B28" s="100"/>
      <c r="C28" s="58">
        <v>1</v>
      </c>
      <c r="D28" s="58">
        <v>2</v>
      </c>
      <c r="E28" s="106">
        <v>1</v>
      </c>
      <c r="F28" s="58">
        <v>0</v>
      </c>
      <c r="G28" s="58">
        <v>0</v>
      </c>
      <c r="H28" s="58">
        <v>0</v>
      </c>
      <c r="I28" s="58">
        <v>0</v>
      </c>
      <c r="J28" s="58">
        <v>0</v>
      </c>
      <c r="K28" s="58">
        <v>0</v>
      </c>
      <c r="L28" s="58">
        <v>0</v>
      </c>
      <c r="M28" s="58">
        <v>2</v>
      </c>
      <c r="N28" s="44" t="s">
        <v>975</v>
      </c>
      <c r="O28" s="58">
        <v>0</v>
      </c>
    </row>
    <row r="29" spans="1:15" ht="23.25" customHeight="1" x14ac:dyDescent="0.25">
      <c r="A29" s="99" t="s">
        <v>64</v>
      </c>
      <c r="B29" s="100"/>
      <c r="C29" s="58">
        <v>1</v>
      </c>
      <c r="D29" s="58">
        <v>4</v>
      </c>
      <c r="E29" s="106">
        <v>1</v>
      </c>
      <c r="F29" s="58">
        <v>0</v>
      </c>
      <c r="G29" s="58">
        <v>0</v>
      </c>
      <c r="H29" s="58">
        <v>0</v>
      </c>
      <c r="I29" s="58">
        <v>0</v>
      </c>
      <c r="J29" s="58">
        <v>0</v>
      </c>
      <c r="K29" s="58">
        <v>1</v>
      </c>
      <c r="L29" s="58">
        <v>0</v>
      </c>
      <c r="M29" s="58">
        <v>2</v>
      </c>
      <c r="N29" s="44" t="s">
        <v>975</v>
      </c>
      <c r="O29" s="58">
        <v>0</v>
      </c>
    </row>
    <row r="30" spans="1:15" ht="23.25" customHeight="1" x14ac:dyDescent="0.25">
      <c r="A30" s="99" t="s">
        <v>65</v>
      </c>
      <c r="B30" s="100"/>
      <c r="C30" s="58">
        <v>2</v>
      </c>
      <c r="D30" s="58">
        <v>6</v>
      </c>
      <c r="E30" s="106">
        <v>1</v>
      </c>
      <c r="F30" s="58">
        <v>0</v>
      </c>
      <c r="G30" s="58">
        <v>0</v>
      </c>
      <c r="H30" s="58">
        <v>0</v>
      </c>
      <c r="I30" s="58">
        <v>0</v>
      </c>
      <c r="J30" s="58">
        <v>0</v>
      </c>
      <c r="K30" s="58">
        <v>0</v>
      </c>
      <c r="L30" s="58">
        <v>0</v>
      </c>
      <c r="M30" s="58">
        <v>2</v>
      </c>
      <c r="N30" s="44" t="s">
        <v>975</v>
      </c>
      <c r="O30" s="58">
        <v>0</v>
      </c>
    </row>
    <row r="31" spans="1:15" ht="23.25" customHeight="1" x14ac:dyDescent="0.25">
      <c r="A31" s="99" t="s">
        <v>66</v>
      </c>
      <c r="B31" s="100"/>
      <c r="C31" s="58">
        <v>1</v>
      </c>
      <c r="D31" s="58">
        <v>1</v>
      </c>
      <c r="E31" s="106">
        <v>1</v>
      </c>
      <c r="F31" s="58">
        <v>0</v>
      </c>
      <c r="G31" s="58">
        <v>0</v>
      </c>
      <c r="H31" s="58">
        <v>0</v>
      </c>
      <c r="I31" s="58">
        <v>0</v>
      </c>
      <c r="J31" s="58">
        <v>0</v>
      </c>
      <c r="K31" s="58">
        <v>0</v>
      </c>
      <c r="L31" s="58">
        <v>1</v>
      </c>
      <c r="M31" s="58">
        <v>2</v>
      </c>
      <c r="N31" s="44" t="s">
        <v>975</v>
      </c>
      <c r="O31" s="58">
        <v>0</v>
      </c>
    </row>
    <row r="32" spans="1:15" ht="23.25" customHeight="1" x14ac:dyDescent="0.25">
      <c r="A32" s="99" t="s">
        <v>68</v>
      </c>
      <c r="B32" s="100"/>
      <c r="C32" s="58">
        <v>1</v>
      </c>
      <c r="D32" s="58">
        <v>3</v>
      </c>
      <c r="E32" s="106">
        <v>1</v>
      </c>
      <c r="F32" s="58">
        <v>0</v>
      </c>
      <c r="G32" s="58">
        <v>0</v>
      </c>
      <c r="H32" s="58">
        <v>0</v>
      </c>
      <c r="I32" s="58">
        <v>0</v>
      </c>
      <c r="J32" s="58">
        <v>0</v>
      </c>
      <c r="K32" s="58">
        <v>1</v>
      </c>
      <c r="L32" s="58">
        <v>1</v>
      </c>
      <c r="M32" s="58">
        <v>2</v>
      </c>
      <c r="N32" s="44" t="s">
        <v>975</v>
      </c>
      <c r="O32" s="58">
        <v>0</v>
      </c>
    </row>
    <row r="33" spans="1:15" ht="23.25" customHeight="1" x14ac:dyDescent="0.25">
      <c r="A33" s="99" t="s">
        <v>69</v>
      </c>
      <c r="B33" s="100"/>
      <c r="C33" s="58">
        <v>1</v>
      </c>
      <c r="D33" s="58">
        <v>1</v>
      </c>
      <c r="E33" s="106">
        <v>1</v>
      </c>
      <c r="F33" s="58">
        <v>0</v>
      </c>
      <c r="G33" s="58">
        <v>0</v>
      </c>
      <c r="H33" s="58">
        <v>0</v>
      </c>
      <c r="I33" s="58">
        <v>0</v>
      </c>
      <c r="J33" s="58">
        <v>1</v>
      </c>
      <c r="K33" s="58">
        <v>0</v>
      </c>
      <c r="L33" s="58">
        <v>1</v>
      </c>
      <c r="M33" s="58">
        <v>0</v>
      </c>
      <c r="N33" s="44" t="s">
        <v>975</v>
      </c>
      <c r="O33" s="58">
        <v>0</v>
      </c>
    </row>
    <row r="34" spans="1:15" ht="23.25" customHeight="1" x14ac:dyDescent="0.25">
      <c r="A34" s="99" t="s">
        <v>70</v>
      </c>
      <c r="B34" s="100"/>
      <c r="C34" s="58">
        <v>2</v>
      </c>
      <c r="D34" s="58">
        <v>3</v>
      </c>
      <c r="E34" s="106">
        <v>1</v>
      </c>
      <c r="F34" s="58">
        <v>0</v>
      </c>
      <c r="G34" s="58">
        <v>0</v>
      </c>
      <c r="H34" s="58">
        <v>0</v>
      </c>
      <c r="I34" s="58">
        <v>0</v>
      </c>
      <c r="J34" s="58">
        <v>2</v>
      </c>
      <c r="K34" s="58">
        <v>1</v>
      </c>
      <c r="L34" s="58">
        <v>0</v>
      </c>
      <c r="M34" s="58">
        <v>1</v>
      </c>
      <c r="N34" s="44" t="s">
        <v>975</v>
      </c>
      <c r="O34" s="58">
        <v>0</v>
      </c>
    </row>
    <row r="35" spans="1:15" ht="23.25" customHeight="1" x14ac:dyDescent="0.25">
      <c r="A35" s="99" t="s">
        <v>71</v>
      </c>
      <c r="B35" s="100"/>
      <c r="C35" s="58">
        <v>2</v>
      </c>
      <c r="D35" s="58">
        <v>3</v>
      </c>
      <c r="E35" s="106">
        <v>1</v>
      </c>
      <c r="F35" s="58">
        <v>0</v>
      </c>
      <c r="G35" s="58">
        <v>0</v>
      </c>
      <c r="H35" s="58">
        <v>0</v>
      </c>
      <c r="I35" s="58">
        <v>0</v>
      </c>
      <c r="J35" s="58">
        <v>1</v>
      </c>
      <c r="K35" s="58">
        <v>0</v>
      </c>
      <c r="L35" s="58">
        <v>0</v>
      </c>
      <c r="M35" s="58">
        <v>1</v>
      </c>
      <c r="N35" s="44" t="s">
        <v>975</v>
      </c>
      <c r="O35" s="58">
        <v>0</v>
      </c>
    </row>
    <row r="36" spans="1:15" ht="23.25" customHeight="1" x14ac:dyDescent="0.25">
      <c r="A36" s="99" t="s">
        <v>72</v>
      </c>
      <c r="B36" s="100"/>
      <c r="C36" s="58">
        <v>1</v>
      </c>
      <c r="D36" s="58">
        <v>2</v>
      </c>
      <c r="E36" s="106">
        <v>1</v>
      </c>
      <c r="F36" s="58">
        <v>0</v>
      </c>
      <c r="G36" s="58">
        <v>0</v>
      </c>
      <c r="H36" s="58">
        <v>0</v>
      </c>
      <c r="I36" s="58">
        <v>0</v>
      </c>
      <c r="J36" s="58">
        <v>1</v>
      </c>
      <c r="K36" s="58">
        <v>1</v>
      </c>
      <c r="L36" s="58">
        <v>1</v>
      </c>
      <c r="M36" s="58">
        <v>0</v>
      </c>
      <c r="N36" s="44">
        <v>0</v>
      </c>
      <c r="O36" s="58">
        <v>0</v>
      </c>
    </row>
    <row r="37" spans="1:15" ht="23.25" customHeight="1" x14ac:dyDescent="0.25">
      <c r="A37" s="99" t="s">
        <v>73</v>
      </c>
      <c r="B37" s="100"/>
      <c r="C37" s="58">
        <v>1</v>
      </c>
      <c r="D37" s="58">
        <v>1</v>
      </c>
      <c r="E37" s="106">
        <v>1</v>
      </c>
      <c r="F37" s="58">
        <v>0</v>
      </c>
      <c r="G37" s="58">
        <v>0</v>
      </c>
      <c r="H37" s="58">
        <v>0</v>
      </c>
      <c r="I37" s="58">
        <v>0</v>
      </c>
      <c r="J37" s="58">
        <v>0</v>
      </c>
      <c r="K37" s="58">
        <v>0</v>
      </c>
      <c r="L37" s="58">
        <v>0</v>
      </c>
      <c r="M37" s="58">
        <v>3</v>
      </c>
      <c r="N37" s="44" t="s">
        <v>975</v>
      </c>
      <c r="O37" s="58">
        <v>0</v>
      </c>
    </row>
    <row r="38" spans="1:15" ht="23.25" customHeight="1" x14ac:dyDescent="0.25">
      <c r="A38" s="99" t="s">
        <v>74</v>
      </c>
      <c r="B38" s="100"/>
      <c r="C38" s="58">
        <v>1</v>
      </c>
      <c r="D38" s="58">
        <v>2</v>
      </c>
      <c r="E38" s="106">
        <v>1</v>
      </c>
      <c r="F38" s="58">
        <v>0</v>
      </c>
      <c r="G38" s="58">
        <v>0</v>
      </c>
      <c r="H38" s="58">
        <v>0</v>
      </c>
      <c r="I38" s="58">
        <v>0</v>
      </c>
      <c r="J38" s="58">
        <v>1</v>
      </c>
      <c r="K38" s="58">
        <v>0</v>
      </c>
      <c r="L38" s="58">
        <v>0</v>
      </c>
      <c r="M38" s="58">
        <v>2</v>
      </c>
      <c r="N38" s="44" t="s">
        <v>975</v>
      </c>
      <c r="O38" s="58">
        <v>0</v>
      </c>
    </row>
    <row r="39" spans="1:15" ht="23.25" customHeight="1" x14ac:dyDescent="0.25">
      <c r="A39" s="99" t="s">
        <v>67</v>
      </c>
      <c r="B39" s="100"/>
      <c r="C39" s="58">
        <v>1</v>
      </c>
      <c r="D39" s="58">
        <v>1</v>
      </c>
      <c r="E39" s="106">
        <v>1</v>
      </c>
      <c r="F39" s="58">
        <v>0</v>
      </c>
      <c r="G39" s="58">
        <v>0</v>
      </c>
      <c r="H39" s="58">
        <v>0</v>
      </c>
      <c r="I39" s="58">
        <v>0</v>
      </c>
      <c r="J39" s="58">
        <v>0</v>
      </c>
      <c r="K39" s="58">
        <v>0</v>
      </c>
      <c r="L39" s="58">
        <v>0</v>
      </c>
      <c r="M39" s="58">
        <v>1</v>
      </c>
      <c r="N39" s="44">
        <v>0</v>
      </c>
      <c r="O39" s="58">
        <v>0</v>
      </c>
    </row>
    <row r="40" spans="1:15" ht="23.25" customHeight="1" x14ac:dyDescent="0.25">
      <c r="A40" s="102" t="s">
        <v>887</v>
      </c>
      <c r="B40" s="100"/>
      <c r="C40" s="61">
        <f>SUM(C41:C60)</f>
        <v>75</v>
      </c>
      <c r="D40" s="61">
        <f t="shared" ref="D40:O40" si="3">SUM(D41:D60)</f>
        <v>61</v>
      </c>
      <c r="E40" s="61">
        <f t="shared" si="3"/>
        <v>20</v>
      </c>
      <c r="F40" s="61">
        <f t="shared" si="3"/>
        <v>0</v>
      </c>
      <c r="G40" s="61">
        <f t="shared" si="3"/>
        <v>1</v>
      </c>
      <c r="H40" s="61">
        <f t="shared" si="3"/>
        <v>1</v>
      </c>
      <c r="I40" s="61">
        <f t="shared" si="3"/>
        <v>1</v>
      </c>
      <c r="J40" s="61">
        <f t="shared" si="3"/>
        <v>18</v>
      </c>
      <c r="K40" s="61">
        <f t="shared" si="3"/>
        <v>13</v>
      </c>
      <c r="L40" s="61">
        <f t="shared" si="3"/>
        <v>8</v>
      </c>
      <c r="M40" s="61">
        <f t="shared" si="3"/>
        <v>27</v>
      </c>
      <c r="N40" s="61">
        <f t="shared" si="3"/>
        <v>0</v>
      </c>
      <c r="O40" s="61">
        <f>SUM(O41:O60)</f>
        <v>3</v>
      </c>
    </row>
    <row r="41" spans="1:15" ht="23.25" customHeight="1" x14ac:dyDescent="0.25">
      <c r="A41" s="99" t="s">
        <v>76</v>
      </c>
      <c r="B41" s="100"/>
      <c r="C41" s="58">
        <v>2</v>
      </c>
      <c r="D41" s="58">
        <v>3</v>
      </c>
      <c r="E41" s="106">
        <v>1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58">
        <v>2</v>
      </c>
      <c r="N41" s="44" t="s">
        <v>975</v>
      </c>
      <c r="O41" s="106">
        <v>0</v>
      </c>
    </row>
    <row r="42" spans="1:15" ht="23.25" customHeight="1" x14ac:dyDescent="0.25">
      <c r="A42" s="99" t="s">
        <v>78</v>
      </c>
      <c r="B42" s="100"/>
      <c r="C42" s="58">
        <v>4</v>
      </c>
      <c r="D42" s="58">
        <v>4</v>
      </c>
      <c r="E42" s="106">
        <v>1</v>
      </c>
      <c r="F42" s="58">
        <v>0</v>
      </c>
      <c r="G42" s="58">
        <v>0</v>
      </c>
      <c r="H42" s="58">
        <v>0</v>
      </c>
      <c r="I42" s="58">
        <v>0</v>
      </c>
      <c r="J42" s="58">
        <v>1</v>
      </c>
      <c r="K42" s="58">
        <v>1</v>
      </c>
      <c r="L42" s="58">
        <v>0</v>
      </c>
      <c r="M42" s="58">
        <v>1</v>
      </c>
      <c r="N42" s="44" t="s">
        <v>975</v>
      </c>
      <c r="O42" s="106">
        <v>0</v>
      </c>
    </row>
    <row r="43" spans="1:15" ht="23.25" customHeight="1" x14ac:dyDescent="0.25">
      <c r="A43" s="99" t="s">
        <v>79</v>
      </c>
      <c r="B43" s="100"/>
      <c r="C43" s="58">
        <v>2</v>
      </c>
      <c r="D43" s="58">
        <v>1</v>
      </c>
      <c r="E43" s="106">
        <v>1</v>
      </c>
      <c r="F43" s="58">
        <v>0</v>
      </c>
      <c r="G43" s="58">
        <v>0</v>
      </c>
      <c r="H43" s="58">
        <v>0</v>
      </c>
      <c r="I43" s="58">
        <v>0</v>
      </c>
      <c r="J43" s="58">
        <v>1</v>
      </c>
      <c r="K43" s="58">
        <v>0</v>
      </c>
      <c r="L43" s="58">
        <v>0</v>
      </c>
      <c r="M43" s="58">
        <v>0</v>
      </c>
      <c r="N43" s="44" t="s">
        <v>975</v>
      </c>
      <c r="O43" s="106">
        <v>0</v>
      </c>
    </row>
    <row r="44" spans="1:15" ht="23.25" customHeight="1" x14ac:dyDescent="0.25">
      <c r="A44" s="99" t="s">
        <v>80</v>
      </c>
      <c r="B44" s="100"/>
      <c r="C44" s="58">
        <v>2</v>
      </c>
      <c r="D44" s="58">
        <v>2</v>
      </c>
      <c r="E44" s="106">
        <v>1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1</v>
      </c>
      <c r="L44" s="58">
        <v>0</v>
      </c>
      <c r="M44" s="58">
        <v>1</v>
      </c>
      <c r="N44" s="44" t="s">
        <v>975</v>
      </c>
      <c r="O44" s="106">
        <v>0</v>
      </c>
    </row>
    <row r="45" spans="1:15" ht="23.25" customHeight="1" x14ac:dyDescent="0.25">
      <c r="A45" s="99" t="s">
        <v>77</v>
      </c>
      <c r="B45" s="100"/>
      <c r="C45" s="58">
        <v>2</v>
      </c>
      <c r="D45" s="58">
        <v>2</v>
      </c>
      <c r="E45" s="106">
        <v>1</v>
      </c>
      <c r="F45" s="58">
        <v>0</v>
      </c>
      <c r="G45" s="58">
        <v>0</v>
      </c>
      <c r="H45" s="58">
        <v>0</v>
      </c>
      <c r="I45" s="58">
        <v>0</v>
      </c>
      <c r="J45" s="58">
        <v>0</v>
      </c>
      <c r="K45" s="58">
        <v>0</v>
      </c>
      <c r="L45" s="58">
        <v>0</v>
      </c>
      <c r="M45" s="58">
        <v>2</v>
      </c>
      <c r="N45" s="44" t="s">
        <v>975</v>
      </c>
      <c r="O45" s="106">
        <v>0</v>
      </c>
    </row>
    <row r="46" spans="1:15" ht="23.25" customHeight="1" x14ac:dyDescent="0.25">
      <c r="A46" s="99" t="s">
        <v>81</v>
      </c>
      <c r="B46" s="100"/>
      <c r="C46" s="58">
        <v>25</v>
      </c>
      <c r="D46" s="58">
        <v>10</v>
      </c>
      <c r="E46" s="106">
        <v>1</v>
      </c>
      <c r="F46" s="58">
        <v>0</v>
      </c>
      <c r="G46" s="58">
        <v>0</v>
      </c>
      <c r="H46" s="106">
        <v>1</v>
      </c>
      <c r="I46" s="106">
        <v>1</v>
      </c>
      <c r="J46" s="58">
        <v>5</v>
      </c>
      <c r="K46" s="58">
        <v>4</v>
      </c>
      <c r="L46" s="58">
        <v>1</v>
      </c>
      <c r="M46" s="58">
        <v>1</v>
      </c>
      <c r="N46" s="44" t="s">
        <v>975</v>
      </c>
      <c r="O46" s="106">
        <v>0</v>
      </c>
    </row>
    <row r="47" spans="1:15" ht="23.25" customHeight="1" x14ac:dyDescent="0.25">
      <c r="A47" s="99" t="s">
        <v>82</v>
      </c>
      <c r="B47" s="100"/>
      <c r="C47" s="58">
        <v>4</v>
      </c>
      <c r="D47" s="58">
        <v>3</v>
      </c>
      <c r="E47" s="106">
        <v>1</v>
      </c>
      <c r="F47" s="58">
        <v>0</v>
      </c>
      <c r="G47" s="58">
        <v>0</v>
      </c>
      <c r="H47" s="58">
        <v>0</v>
      </c>
      <c r="I47" s="58">
        <v>0</v>
      </c>
      <c r="J47" s="58">
        <v>2</v>
      </c>
      <c r="K47" s="58">
        <v>1</v>
      </c>
      <c r="L47" s="58">
        <v>0</v>
      </c>
      <c r="M47" s="58">
        <v>2</v>
      </c>
      <c r="N47" s="44" t="s">
        <v>975</v>
      </c>
      <c r="O47" s="106">
        <v>0</v>
      </c>
    </row>
    <row r="48" spans="1:15" ht="23.25" customHeight="1" x14ac:dyDescent="0.25">
      <c r="A48" s="99" t="s">
        <v>83</v>
      </c>
      <c r="B48" s="100"/>
      <c r="C48" s="58">
        <v>5</v>
      </c>
      <c r="D48" s="58">
        <v>5</v>
      </c>
      <c r="E48" s="106">
        <v>1</v>
      </c>
      <c r="F48" s="58">
        <v>0</v>
      </c>
      <c r="G48" s="58">
        <v>0</v>
      </c>
      <c r="H48" s="58">
        <v>0</v>
      </c>
      <c r="I48" s="58">
        <v>0</v>
      </c>
      <c r="J48" s="58">
        <v>4</v>
      </c>
      <c r="K48" s="58">
        <v>4</v>
      </c>
      <c r="L48" s="58">
        <v>4</v>
      </c>
      <c r="M48" s="58">
        <v>4</v>
      </c>
      <c r="N48" s="44" t="s">
        <v>975</v>
      </c>
      <c r="O48" s="106">
        <v>1</v>
      </c>
    </row>
    <row r="49" spans="1:15" ht="23.25" customHeight="1" x14ac:dyDescent="0.25">
      <c r="A49" s="99" t="s">
        <v>84</v>
      </c>
      <c r="B49" s="100"/>
      <c r="C49" s="58">
        <v>1</v>
      </c>
      <c r="D49" s="58">
        <v>3</v>
      </c>
      <c r="E49" s="106">
        <v>1</v>
      </c>
      <c r="F49" s="58">
        <v>0</v>
      </c>
      <c r="G49" s="58">
        <v>0</v>
      </c>
      <c r="H49" s="58">
        <v>0</v>
      </c>
      <c r="I49" s="58">
        <v>0</v>
      </c>
      <c r="J49" s="58">
        <v>1</v>
      </c>
      <c r="K49" s="58">
        <v>0</v>
      </c>
      <c r="L49" s="58">
        <v>0</v>
      </c>
      <c r="M49" s="58">
        <v>1</v>
      </c>
      <c r="N49" s="44" t="s">
        <v>975</v>
      </c>
      <c r="O49" s="106">
        <v>1</v>
      </c>
    </row>
    <row r="50" spans="1:15" ht="23.25" customHeight="1" x14ac:dyDescent="0.25">
      <c r="A50" s="99" t="s">
        <v>85</v>
      </c>
      <c r="B50" s="100"/>
      <c r="C50" s="58">
        <v>1</v>
      </c>
      <c r="D50" s="58">
        <v>3</v>
      </c>
      <c r="E50" s="106">
        <v>1</v>
      </c>
      <c r="F50" s="58">
        <v>0</v>
      </c>
      <c r="G50" s="58">
        <v>0</v>
      </c>
      <c r="H50" s="58">
        <v>0</v>
      </c>
      <c r="I50" s="58">
        <v>0</v>
      </c>
      <c r="J50" s="58">
        <v>1</v>
      </c>
      <c r="K50" s="58">
        <v>1</v>
      </c>
      <c r="L50" s="58">
        <v>2</v>
      </c>
      <c r="M50" s="58">
        <v>1</v>
      </c>
      <c r="N50" s="44" t="s">
        <v>975</v>
      </c>
      <c r="O50" s="106">
        <v>0</v>
      </c>
    </row>
    <row r="51" spans="1:15" ht="23.25" customHeight="1" x14ac:dyDescent="0.25">
      <c r="A51" s="99" t="s">
        <v>86</v>
      </c>
      <c r="B51" s="100"/>
      <c r="C51" s="58">
        <v>1</v>
      </c>
      <c r="D51" s="58">
        <v>1</v>
      </c>
      <c r="E51" s="106">
        <v>1</v>
      </c>
      <c r="F51" s="58">
        <v>0</v>
      </c>
      <c r="G51" s="58">
        <v>0</v>
      </c>
      <c r="H51" s="58">
        <v>0</v>
      </c>
      <c r="I51" s="58">
        <v>0</v>
      </c>
      <c r="J51" s="58">
        <v>0</v>
      </c>
      <c r="K51" s="58">
        <v>0</v>
      </c>
      <c r="L51" s="58">
        <v>0</v>
      </c>
      <c r="M51" s="58">
        <v>1</v>
      </c>
      <c r="N51" s="44" t="s">
        <v>975</v>
      </c>
      <c r="O51" s="106">
        <v>0</v>
      </c>
    </row>
    <row r="52" spans="1:15" ht="23.25" customHeight="1" x14ac:dyDescent="0.25">
      <c r="A52" s="99" t="s">
        <v>87</v>
      </c>
      <c r="B52" s="100"/>
      <c r="C52" s="58">
        <v>2</v>
      </c>
      <c r="D52" s="58">
        <v>2</v>
      </c>
      <c r="E52" s="106">
        <v>1</v>
      </c>
      <c r="F52" s="58">
        <v>0</v>
      </c>
      <c r="G52" s="58">
        <v>0</v>
      </c>
      <c r="H52" s="58">
        <v>0</v>
      </c>
      <c r="I52" s="58">
        <v>0</v>
      </c>
      <c r="J52" s="58">
        <v>0</v>
      </c>
      <c r="K52" s="58">
        <v>0</v>
      </c>
      <c r="L52" s="58">
        <v>0</v>
      </c>
      <c r="M52" s="58">
        <v>1</v>
      </c>
      <c r="N52" s="44" t="s">
        <v>975</v>
      </c>
      <c r="O52" s="106">
        <v>1</v>
      </c>
    </row>
    <row r="53" spans="1:15" ht="23.25" customHeight="1" x14ac:dyDescent="0.25">
      <c r="A53" s="99" t="s">
        <v>88</v>
      </c>
      <c r="B53" s="100"/>
      <c r="C53" s="58">
        <v>2</v>
      </c>
      <c r="D53" s="58">
        <v>1</v>
      </c>
      <c r="E53" s="106">
        <v>1</v>
      </c>
      <c r="F53" s="58">
        <v>0</v>
      </c>
      <c r="G53" s="58">
        <v>0</v>
      </c>
      <c r="H53" s="58">
        <v>0</v>
      </c>
      <c r="I53" s="58">
        <v>0</v>
      </c>
      <c r="J53" s="58">
        <v>0</v>
      </c>
      <c r="K53" s="58">
        <v>1</v>
      </c>
      <c r="L53" s="58">
        <v>0</v>
      </c>
      <c r="M53" s="58">
        <v>2</v>
      </c>
      <c r="N53" s="44" t="s">
        <v>975</v>
      </c>
      <c r="O53" s="106">
        <v>0</v>
      </c>
    </row>
    <row r="54" spans="1:15" ht="23.25" customHeight="1" x14ac:dyDescent="0.25">
      <c r="A54" s="99" t="s">
        <v>89</v>
      </c>
      <c r="B54" s="100"/>
      <c r="C54" s="58">
        <v>2</v>
      </c>
      <c r="D54" s="58">
        <v>2</v>
      </c>
      <c r="E54" s="106">
        <v>1</v>
      </c>
      <c r="F54" s="58">
        <v>0</v>
      </c>
      <c r="G54" s="58">
        <v>0</v>
      </c>
      <c r="H54" s="58">
        <v>0</v>
      </c>
      <c r="I54" s="58">
        <v>0</v>
      </c>
      <c r="J54" s="58">
        <v>1</v>
      </c>
      <c r="K54" s="58">
        <v>0</v>
      </c>
      <c r="L54" s="58">
        <v>0</v>
      </c>
      <c r="M54" s="58">
        <v>1</v>
      </c>
      <c r="N54" s="44" t="s">
        <v>975</v>
      </c>
      <c r="O54" s="106">
        <v>0</v>
      </c>
    </row>
    <row r="55" spans="1:15" ht="23.25" customHeight="1" x14ac:dyDescent="0.25">
      <c r="A55" s="99" t="s">
        <v>90</v>
      </c>
      <c r="B55" s="100"/>
      <c r="C55" s="58">
        <v>2</v>
      </c>
      <c r="D55" s="58">
        <v>2</v>
      </c>
      <c r="E55" s="106">
        <v>1</v>
      </c>
      <c r="F55" s="58">
        <v>0</v>
      </c>
      <c r="G55" s="58">
        <v>0</v>
      </c>
      <c r="H55" s="58">
        <v>0</v>
      </c>
      <c r="I55" s="58">
        <v>0</v>
      </c>
      <c r="J55" s="58">
        <v>0</v>
      </c>
      <c r="K55" s="58">
        <v>0</v>
      </c>
      <c r="L55" s="58">
        <v>0</v>
      </c>
      <c r="M55" s="58">
        <v>1</v>
      </c>
      <c r="N55" s="44" t="s">
        <v>975</v>
      </c>
      <c r="O55" s="106">
        <v>0</v>
      </c>
    </row>
    <row r="56" spans="1:15" ht="23.25" customHeight="1" x14ac:dyDescent="0.25">
      <c r="A56" s="99" t="s">
        <v>92</v>
      </c>
      <c r="B56" s="100"/>
      <c r="C56" s="58">
        <v>2</v>
      </c>
      <c r="D56" s="58">
        <v>2</v>
      </c>
      <c r="E56" s="106">
        <v>1</v>
      </c>
      <c r="F56" s="58">
        <v>0</v>
      </c>
      <c r="G56" s="58">
        <v>0</v>
      </c>
      <c r="H56" s="58">
        <v>0</v>
      </c>
      <c r="I56" s="58">
        <v>0</v>
      </c>
      <c r="J56" s="58">
        <v>0</v>
      </c>
      <c r="K56" s="58">
        <v>0</v>
      </c>
      <c r="L56" s="58">
        <v>0</v>
      </c>
      <c r="M56" s="58">
        <v>1</v>
      </c>
      <c r="N56" s="44" t="s">
        <v>975</v>
      </c>
      <c r="O56" s="106">
        <v>0</v>
      </c>
    </row>
    <row r="57" spans="1:15" ht="23.25" customHeight="1" x14ac:dyDescent="0.25">
      <c r="A57" s="99" t="s">
        <v>91</v>
      </c>
      <c r="B57" s="100"/>
      <c r="C57" s="58">
        <v>7</v>
      </c>
      <c r="D57" s="58">
        <v>6</v>
      </c>
      <c r="E57" s="106">
        <v>1</v>
      </c>
      <c r="F57" s="58">
        <v>0</v>
      </c>
      <c r="G57" s="58">
        <v>0</v>
      </c>
      <c r="H57" s="58">
        <v>0</v>
      </c>
      <c r="I57" s="58">
        <v>0</v>
      </c>
      <c r="J57" s="58">
        <v>1</v>
      </c>
      <c r="K57" s="58">
        <v>0</v>
      </c>
      <c r="L57" s="58">
        <v>0</v>
      </c>
      <c r="M57" s="58">
        <v>2</v>
      </c>
      <c r="N57" s="44" t="s">
        <v>975</v>
      </c>
      <c r="O57" s="106">
        <v>0</v>
      </c>
    </row>
    <row r="58" spans="1:15" ht="23.25" customHeight="1" x14ac:dyDescent="0.25">
      <c r="A58" s="99" t="s">
        <v>93</v>
      </c>
      <c r="B58" s="100"/>
      <c r="C58" s="58">
        <v>2</v>
      </c>
      <c r="D58" s="58">
        <v>3</v>
      </c>
      <c r="E58" s="106">
        <v>1</v>
      </c>
      <c r="F58" s="58">
        <v>0</v>
      </c>
      <c r="G58" s="106">
        <v>1</v>
      </c>
      <c r="H58" s="58">
        <v>0</v>
      </c>
      <c r="I58" s="58">
        <v>0</v>
      </c>
      <c r="J58" s="58">
        <v>1</v>
      </c>
      <c r="K58" s="58">
        <v>0</v>
      </c>
      <c r="L58" s="58">
        <v>1</v>
      </c>
      <c r="M58" s="58">
        <v>0</v>
      </c>
      <c r="N58" s="44" t="s">
        <v>975</v>
      </c>
      <c r="O58" s="106">
        <v>0</v>
      </c>
    </row>
    <row r="59" spans="1:15" ht="23.25" customHeight="1" x14ac:dyDescent="0.25">
      <c r="A59" s="99" t="s">
        <v>94</v>
      </c>
      <c r="B59" s="100"/>
      <c r="C59" s="58">
        <v>5</v>
      </c>
      <c r="D59" s="58">
        <v>2</v>
      </c>
      <c r="E59" s="106">
        <v>1</v>
      </c>
      <c r="F59" s="58">
        <v>0</v>
      </c>
      <c r="G59" s="58">
        <v>0</v>
      </c>
      <c r="H59" s="58">
        <v>0</v>
      </c>
      <c r="I59" s="58">
        <v>0</v>
      </c>
      <c r="J59" s="58">
        <v>0</v>
      </c>
      <c r="K59" s="58">
        <v>0</v>
      </c>
      <c r="L59" s="58">
        <v>0</v>
      </c>
      <c r="M59" s="58">
        <v>2</v>
      </c>
      <c r="N59" s="44" t="s">
        <v>975</v>
      </c>
      <c r="O59" s="106">
        <v>0</v>
      </c>
    </row>
    <row r="60" spans="1:15" ht="23.25" customHeight="1" x14ac:dyDescent="0.25">
      <c r="A60" s="99" t="s">
        <v>95</v>
      </c>
      <c r="B60" s="100"/>
      <c r="C60" s="58">
        <v>2</v>
      </c>
      <c r="D60" s="58">
        <v>4</v>
      </c>
      <c r="E60" s="106">
        <v>1</v>
      </c>
      <c r="F60" s="58">
        <v>0</v>
      </c>
      <c r="G60" s="58">
        <v>0</v>
      </c>
      <c r="H60" s="58">
        <v>0</v>
      </c>
      <c r="I60" s="58">
        <v>0</v>
      </c>
      <c r="J60" s="58">
        <v>0</v>
      </c>
      <c r="K60" s="58">
        <v>0</v>
      </c>
      <c r="L60" s="58">
        <v>0</v>
      </c>
      <c r="M60" s="58">
        <v>1</v>
      </c>
      <c r="N60" s="44" t="s">
        <v>975</v>
      </c>
      <c r="O60" s="106">
        <v>0</v>
      </c>
    </row>
    <row r="61" spans="1:15" ht="23.25" customHeight="1" x14ac:dyDescent="0.25">
      <c r="A61" s="102" t="s">
        <v>915</v>
      </c>
      <c r="B61" s="100"/>
      <c r="C61" s="61">
        <f>SUM(C62:C86)</f>
        <v>54</v>
      </c>
      <c r="D61" s="61">
        <f t="shared" ref="D61:O61" si="4">SUM(D62:D86)</f>
        <v>89</v>
      </c>
      <c r="E61" s="61">
        <f t="shared" si="4"/>
        <v>25</v>
      </c>
      <c r="F61" s="61">
        <f t="shared" si="4"/>
        <v>0</v>
      </c>
      <c r="G61" s="61">
        <f t="shared" si="4"/>
        <v>0</v>
      </c>
      <c r="H61" s="61">
        <f t="shared" si="4"/>
        <v>2</v>
      </c>
      <c r="I61" s="61">
        <f t="shared" si="4"/>
        <v>1</v>
      </c>
      <c r="J61" s="61">
        <f t="shared" si="4"/>
        <v>15</v>
      </c>
      <c r="K61" s="61">
        <f t="shared" si="4"/>
        <v>8</v>
      </c>
      <c r="L61" s="61">
        <f t="shared" si="4"/>
        <v>8</v>
      </c>
      <c r="M61" s="61">
        <f t="shared" si="4"/>
        <v>38</v>
      </c>
      <c r="N61" s="61">
        <f t="shared" si="4"/>
        <v>0</v>
      </c>
      <c r="O61" s="107">
        <f t="shared" si="4"/>
        <v>0</v>
      </c>
    </row>
    <row r="62" spans="1:15" ht="23.25" customHeight="1" x14ac:dyDescent="0.25">
      <c r="A62" s="99" t="s">
        <v>482</v>
      </c>
      <c r="B62" s="100"/>
      <c r="C62" s="58">
        <v>1</v>
      </c>
      <c r="D62" s="58">
        <v>2</v>
      </c>
      <c r="E62" s="106">
        <v>1</v>
      </c>
      <c r="F62" s="58">
        <v>0</v>
      </c>
      <c r="G62" s="58">
        <v>0</v>
      </c>
      <c r="H62" s="58">
        <v>0</v>
      </c>
      <c r="I62" s="58">
        <v>0</v>
      </c>
      <c r="J62" s="58">
        <v>0</v>
      </c>
      <c r="K62" s="58">
        <v>0</v>
      </c>
      <c r="L62" s="58">
        <v>0</v>
      </c>
      <c r="M62" s="58">
        <v>1</v>
      </c>
      <c r="N62" s="44">
        <v>0</v>
      </c>
      <c r="O62" s="106">
        <v>0</v>
      </c>
    </row>
    <row r="63" spans="1:15" ht="23.25" customHeight="1" x14ac:dyDescent="0.25">
      <c r="A63" s="99" t="s">
        <v>483</v>
      </c>
      <c r="B63" s="100"/>
      <c r="C63" s="58">
        <v>1</v>
      </c>
      <c r="D63" s="58">
        <v>2</v>
      </c>
      <c r="E63" s="106">
        <v>1</v>
      </c>
      <c r="F63" s="58">
        <v>0</v>
      </c>
      <c r="G63" s="58">
        <v>0</v>
      </c>
      <c r="H63" s="58">
        <v>0</v>
      </c>
      <c r="I63" s="58">
        <v>0</v>
      </c>
      <c r="J63" s="58">
        <v>1</v>
      </c>
      <c r="K63" s="58">
        <v>1</v>
      </c>
      <c r="L63" s="58">
        <v>0</v>
      </c>
      <c r="M63" s="58">
        <v>1</v>
      </c>
      <c r="N63" s="44" t="s">
        <v>975</v>
      </c>
      <c r="O63" s="106">
        <v>0</v>
      </c>
    </row>
    <row r="64" spans="1:15" ht="23.25" customHeight="1" x14ac:dyDescent="0.25">
      <c r="A64" s="99" t="s">
        <v>916</v>
      </c>
      <c r="B64" s="100"/>
      <c r="C64" s="58">
        <v>2</v>
      </c>
      <c r="D64" s="58">
        <v>3</v>
      </c>
      <c r="E64" s="106">
        <v>1</v>
      </c>
      <c r="F64" s="58">
        <v>0</v>
      </c>
      <c r="G64" s="58">
        <v>0</v>
      </c>
      <c r="H64" s="58">
        <v>0</v>
      </c>
      <c r="I64" s="58">
        <v>0</v>
      </c>
      <c r="J64" s="58">
        <v>0</v>
      </c>
      <c r="K64" s="58">
        <v>0</v>
      </c>
      <c r="L64" s="58">
        <v>0</v>
      </c>
      <c r="M64" s="58">
        <v>2</v>
      </c>
      <c r="N64" s="44" t="s">
        <v>975</v>
      </c>
      <c r="O64" s="106">
        <v>0</v>
      </c>
    </row>
    <row r="65" spans="1:15" ht="23.25" customHeight="1" x14ac:dyDescent="0.25">
      <c r="A65" s="99" t="s">
        <v>917</v>
      </c>
      <c r="B65" s="100"/>
      <c r="C65" s="58">
        <v>1</v>
      </c>
      <c r="D65" s="58">
        <v>4</v>
      </c>
      <c r="E65" s="106">
        <v>1</v>
      </c>
      <c r="F65" s="58">
        <v>0</v>
      </c>
      <c r="G65" s="58">
        <v>0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1</v>
      </c>
      <c r="N65" s="44" t="s">
        <v>975</v>
      </c>
      <c r="O65" s="106">
        <v>0</v>
      </c>
    </row>
    <row r="66" spans="1:15" ht="23.25" customHeight="1" x14ac:dyDescent="0.25">
      <c r="A66" s="99" t="s">
        <v>486</v>
      </c>
      <c r="B66" s="100"/>
      <c r="C66" s="58">
        <v>4</v>
      </c>
      <c r="D66" s="58">
        <v>9</v>
      </c>
      <c r="E66" s="106">
        <v>1</v>
      </c>
      <c r="F66" s="58">
        <v>0</v>
      </c>
      <c r="G66" s="58">
        <v>0</v>
      </c>
      <c r="H66" s="58">
        <v>0</v>
      </c>
      <c r="I66" s="58">
        <v>0</v>
      </c>
      <c r="J66" s="58">
        <v>2</v>
      </c>
      <c r="K66" s="58">
        <v>0</v>
      </c>
      <c r="L66" s="58">
        <v>0</v>
      </c>
      <c r="M66" s="58">
        <v>3</v>
      </c>
      <c r="N66" s="44" t="s">
        <v>975</v>
      </c>
      <c r="O66" s="106">
        <v>0</v>
      </c>
    </row>
    <row r="67" spans="1:15" ht="23.25" customHeight="1" x14ac:dyDescent="0.25">
      <c r="A67" s="99" t="s">
        <v>918</v>
      </c>
      <c r="B67" s="100"/>
      <c r="C67" s="58">
        <v>2</v>
      </c>
      <c r="D67" s="58">
        <v>5</v>
      </c>
      <c r="E67" s="106">
        <v>1</v>
      </c>
      <c r="F67" s="58">
        <v>0</v>
      </c>
      <c r="G67" s="58">
        <v>0</v>
      </c>
      <c r="H67" s="58">
        <v>0</v>
      </c>
      <c r="I67" s="58">
        <v>0</v>
      </c>
      <c r="J67" s="58">
        <v>0</v>
      </c>
      <c r="K67" s="58">
        <v>0</v>
      </c>
      <c r="L67" s="58">
        <v>1</v>
      </c>
      <c r="M67" s="58">
        <v>2</v>
      </c>
      <c r="N67" s="44" t="s">
        <v>975</v>
      </c>
      <c r="O67" s="106">
        <v>0</v>
      </c>
    </row>
    <row r="68" spans="1:15" ht="23.25" customHeight="1" x14ac:dyDescent="0.25">
      <c r="A68" s="99" t="s">
        <v>488</v>
      </c>
      <c r="B68" s="100"/>
      <c r="C68" s="58">
        <v>3</v>
      </c>
      <c r="D68" s="58">
        <v>5</v>
      </c>
      <c r="E68" s="106">
        <v>1</v>
      </c>
      <c r="F68" s="58">
        <v>0</v>
      </c>
      <c r="G68" s="58">
        <v>0</v>
      </c>
      <c r="H68" s="58">
        <v>0</v>
      </c>
      <c r="I68" s="58">
        <v>0</v>
      </c>
      <c r="J68" s="58">
        <v>0</v>
      </c>
      <c r="K68" s="58">
        <v>0</v>
      </c>
      <c r="L68" s="58">
        <v>0</v>
      </c>
      <c r="M68" s="58">
        <v>1</v>
      </c>
      <c r="N68" s="44" t="s">
        <v>975</v>
      </c>
      <c r="O68" s="106">
        <v>0</v>
      </c>
    </row>
    <row r="69" spans="1:15" ht="23.25" customHeight="1" x14ac:dyDescent="0.25">
      <c r="A69" s="99" t="s">
        <v>491</v>
      </c>
      <c r="B69" s="100"/>
      <c r="C69" s="58">
        <v>1</v>
      </c>
      <c r="D69" s="58">
        <v>2</v>
      </c>
      <c r="E69" s="106">
        <v>1</v>
      </c>
      <c r="F69" s="58">
        <v>0</v>
      </c>
      <c r="G69" s="58">
        <v>0</v>
      </c>
      <c r="H69" s="58">
        <v>0</v>
      </c>
      <c r="I69" s="58">
        <v>0</v>
      </c>
      <c r="J69" s="58">
        <v>0</v>
      </c>
      <c r="K69" s="58">
        <v>0</v>
      </c>
      <c r="L69" s="58">
        <v>0</v>
      </c>
      <c r="M69" s="58">
        <v>1</v>
      </c>
      <c r="N69" s="44">
        <v>0</v>
      </c>
      <c r="O69" s="106">
        <v>0</v>
      </c>
    </row>
    <row r="70" spans="1:15" ht="23.25" customHeight="1" x14ac:dyDescent="0.25">
      <c r="A70" s="99" t="s">
        <v>490</v>
      </c>
      <c r="B70" s="100"/>
      <c r="C70" s="58">
        <v>3</v>
      </c>
      <c r="D70" s="58">
        <v>4</v>
      </c>
      <c r="E70" s="106">
        <v>1</v>
      </c>
      <c r="F70" s="58">
        <v>0</v>
      </c>
      <c r="G70" s="58">
        <v>0</v>
      </c>
      <c r="H70" s="58">
        <v>0</v>
      </c>
      <c r="I70" s="58">
        <v>0</v>
      </c>
      <c r="J70" s="58">
        <v>1</v>
      </c>
      <c r="K70" s="58">
        <v>0</v>
      </c>
      <c r="L70" s="58">
        <v>0</v>
      </c>
      <c r="M70" s="58">
        <v>3</v>
      </c>
      <c r="N70" s="44" t="s">
        <v>975</v>
      </c>
      <c r="O70" s="106">
        <v>0</v>
      </c>
    </row>
    <row r="71" spans="1:15" ht="23.25" customHeight="1" x14ac:dyDescent="0.25">
      <c r="A71" s="99" t="s">
        <v>492</v>
      </c>
      <c r="B71" s="100"/>
      <c r="C71" s="58">
        <v>1</v>
      </c>
      <c r="D71" s="58">
        <v>2</v>
      </c>
      <c r="E71" s="106">
        <v>1</v>
      </c>
      <c r="F71" s="58">
        <v>0</v>
      </c>
      <c r="G71" s="58">
        <v>0</v>
      </c>
      <c r="H71" s="58">
        <v>0</v>
      </c>
      <c r="I71" s="58">
        <v>0</v>
      </c>
      <c r="J71" s="58">
        <v>1</v>
      </c>
      <c r="K71" s="58">
        <v>0</v>
      </c>
      <c r="L71" s="58">
        <v>1</v>
      </c>
      <c r="M71" s="58">
        <v>1</v>
      </c>
      <c r="N71" s="44" t="s">
        <v>975</v>
      </c>
      <c r="O71" s="106">
        <v>0</v>
      </c>
    </row>
    <row r="72" spans="1:15" ht="23.25" customHeight="1" x14ac:dyDescent="0.25">
      <c r="A72" s="99" t="s">
        <v>493</v>
      </c>
      <c r="B72" s="100"/>
      <c r="C72" s="58">
        <v>1</v>
      </c>
      <c r="D72" s="58">
        <v>1</v>
      </c>
      <c r="E72" s="106">
        <v>1</v>
      </c>
      <c r="F72" s="58">
        <v>0</v>
      </c>
      <c r="G72" s="58">
        <v>0</v>
      </c>
      <c r="H72" s="58">
        <v>0</v>
      </c>
      <c r="I72" s="58">
        <v>0</v>
      </c>
      <c r="J72" s="58">
        <v>0</v>
      </c>
      <c r="K72" s="58">
        <v>0</v>
      </c>
      <c r="L72" s="58">
        <v>0</v>
      </c>
      <c r="M72" s="58">
        <v>2</v>
      </c>
      <c r="N72" s="44" t="s">
        <v>975</v>
      </c>
      <c r="O72" s="106">
        <v>0</v>
      </c>
    </row>
    <row r="73" spans="1:15" ht="23.25" customHeight="1" x14ac:dyDescent="0.25">
      <c r="A73" s="99" t="s">
        <v>494</v>
      </c>
      <c r="B73" s="100"/>
      <c r="C73" s="58">
        <v>1</v>
      </c>
      <c r="D73" s="58">
        <v>3</v>
      </c>
      <c r="E73" s="106">
        <v>1</v>
      </c>
      <c r="F73" s="58">
        <v>0</v>
      </c>
      <c r="G73" s="58">
        <v>0</v>
      </c>
      <c r="H73" s="58">
        <v>0</v>
      </c>
      <c r="I73" s="58">
        <v>0</v>
      </c>
      <c r="J73" s="58">
        <v>0</v>
      </c>
      <c r="K73" s="58">
        <v>0</v>
      </c>
      <c r="L73" s="58">
        <v>0</v>
      </c>
      <c r="M73" s="58">
        <v>1</v>
      </c>
      <c r="N73" s="44">
        <v>0</v>
      </c>
      <c r="O73" s="106">
        <v>0</v>
      </c>
    </row>
    <row r="74" spans="1:15" ht="23.25" customHeight="1" x14ac:dyDescent="0.25">
      <c r="A74" s="99" t="s">
        <v>495</v>
      </c>
      <c r="B74" s="100"/>
      <c r="C74" s="58">
        <v>4</v>
      </c>
      <c r="D74" s="58">
        <v>8</v>
      </c>
      <c r="E74" s="106">
        <v>1</v>
      </c>
      <c r="F74" s="58">
        <v>0</v>
      </c>
      <c r="G74" s="58">
        <v>0</v>
      </c>
      <c r="H74" s="106">
        <v>1</v>
      </c>
      <c r="I74" s="58">
        <v>0</v>
      </c>
      <c r="J74" s="58">
        <v>1</v>
      </c>
      <c r="K74" s="58">
        <v>2</v>
      </c>
      <c r="L74" s="58">
        <v>1</v>
      </c>
      <c r="M74" s="58">
        <v>2</v>
      </c>
      <c r="N74" s="44" t="s">
        <v>975</v>
      </c>
      <c r="O74" s="106">
        <v>0</v>
      </c>
    </row>
    <row r="75" spans="1:15" ht="23.25" customHeight="1" x14ac:dyDescent="0.25">
      <c r="A75" s="99" t="s">
        <v>496</v>
      </c>
      <c r="B75" s="100"/>
      <c r="C75" s="58">
        <v>1</v>
      </c>
      <c r="D75" s="58">
        <v>2</v>
      </c>
      <c r="E75" s="106">
        <v>1</v>
      </c>
      <c r="F75" s="58">
        <v>0</v>
      </c>
      <c r="G75" s="58">
        <v>0</v>
      </c>
      <c r="H75" s="58">
        <v>0</v>
      </c>
      <c r="I75" s="58">
        <v>0</v>
      </c>
      <c r="J75" s="58">
        <v>1</v>
      </c>
      <c r="K75" s="58">
        <v>0</v>
      </c>
      <c r="L75" s="58">
        <v>0</v>
      </c>
      <c r="M75" s="58">
        <v>1</v>
      </c>
      <c r="N75" s="44" t="s">
        <v>975</v>
      </c>
      <c r="O75" s="106">
        <v>0</v>
      </c>
    </row>
    <row r="76" spans="1:15" ht="23.25" customHeight="1" x14ac:dyDescent="0.25">
      <c r="A76" s="99" t="s">
        <v>497</v>
      </c>
      <c r="B76" s="100"/>
      <c r="C76" s="58">
        <v>3</v>
      </c>
      <c r="D76" s="58">
        <v>3</v>
      </c>
      <c r="E76" s="106">
        <v>1</v>
      </c>
      <c r="F76" s="58">
        <v>0</v>
      </c>
      <c r="G76" s="58">
        <v>0</v>
      </c>
      <c r="H76" s="58">
        <v>0</v>
      </c>
      <c r="I76" s="58">
        <v>0</v>
      </c>
      <c r="J76" s="58">
        <v>1</v>
      </c>
      <c r="K76" s="58">
        <v>0</v>
      </c>
      <c r="L76" s="58">
        <v>1</v>
      </c>
      <c r="M76" s="58">
        <v>1</v>
      </c>
      <c r="N76" s="44" t="s">
        <v>975</v>
      </c>
      <c r="O76" s="106">
        <v>0</v>
      </c>
    </row>
    <row r="77" spans="1:15" ht="23.25" customHeight="1" x14ac:dyDescent="0.25">
      <c r="A77" s="99" t="s">
        <v>498</v>
      </c>
      <c r="B77" s="100"/>
      <c r="C77" s="58">
        <v>1</v>
      </c>
      <c r="D77" s="58">
        <v>1</v>
      </c>
      <c r="E77" s="106">
        <v>1</v>
      </c>
      <c r="F77" s="58">
        <v>0</v>
      </c>
      <c r="G77" s="58">
        <v>0</v>
      </c>
      <c r="H77" s="58">
        <v>0</v>
      </c>
      <c r="I77" s="58">
        <v>0</v>
      </c>
      <c r="J77" s="58">
        <v>1</v>
      </c>
      <c r="K77" s="58">
        <v>1</v>
      </c>
      <c r="L77" s="58">
        <v>0</v>
      </c>
      <c r="M77" s="58">
        <v>1</v>
      </c>
      <c r="N77" s="44" t="s">
        <v>975</v>
      </c>
      <c r="O77" s="106">
        <v>0</v>
      </c>
    </row>
    <row r="78" spans="1:15" ht="23.25" customHeight="1" x14ac:dyDescent="0.25">
      <c r="A78" s="99" t="s">
        <v>499</v>
      </c>
      <c r="B78" s="100"/>
      <c r="C78" s="58">
        <v>2</v>
      </c>
      <c r="D78" s="58">
        <v>1</v>
      </c>
      <c r="E78" s="106">
        <v>1</v>
      </c>
      <c r="F78" s="58">
        <v>0</v>
      </c>
      <c r="G78" s="58">
        <v>0</v>
      </c>
      <c r="H78" s="58">
        <v>0</v>
      </c>
      <c r="I78" s="58">
        <v>0</v>
      </c>
      <c r="J78" s="58">
        <v>1</v>
      </c>
      <c r="K78" s="58">
        <v>0</v>
      </c>
      <c r="L78" s="58">
        <v>1</v>
      </c>
      <c r="M78" s="58">
        <v>2</v>
      </c>
      <c r="N78" s="44" t="s">
        <v>975</v>
      </c>
      <c r="O78" s="106">
        <v>0</v>
      </c>
    </row>
    <row r="79" spans="1:15" ht="23.25" customHeight="1" x14ac:dyDescent="0.25">
      <c r="A79" s="99" t="s">
        <v>500</v>
      </c>
      <c r="B79" s="100"/>
      <c r="C79" s="58">
        <v>15</v>
      </c>
      <c r="D79" s="58">
        <v>10</v>
      </c>
      <c r="E79" s="106">
        <v>1</v>
      </c>
      <c r="F79" s="58">
        <v>0</v>
      </c>
      <c r="G79" s="58">
        <v>0</v>
      </c>
      <c r="H79" s="106">
        <v>1</v>
      </c>
      <c r="I79" s="106">
        <v>1</v>
      </c>
      <c r="J79" s="58">
        <v>2</v>
      </c>
      <c r="K79" s="58">
        <v>3</v>
      </c>
      <c r="L79" s="58">
        <v>1</v>
      </c>
      <c r="M79" s="58">
        <v>4</v>
      </c>
      <c r="N79" s="44" t="s">
        <v>975</v>
      </c>
      <c r="O79" s="106">
        <v>0</v>
      </c>
    </row>
    <row r="80" spans="1:15" ht="23.25" customHeight="1" x14ac:dyDescent="0.25">
      <c r="A80" s="99" t="s">
        <v>489</v>
      </c>
      <c r="B80" s="100"/>
      <c r="C80" s="58">
        <v>1</v>
      </c>
      <c r="D80" s="58">
        <v>2</v>
      </c>
      <c r="E80" s="106">
        <v>1</v>
      </c>
      <c r="F80" s="58">
        <v>0</v>
      </c>
      <c r="G80" s="58">
        <v>0</v>
      </c>
      <c r="H80" s="58">
        <v>0</v>
      </c>
      <c r="I80" s="58">
        <v>0</v>
      </c>
      <c r="J80" s="58">
        <v>2</v>
      </c>
      <c r="K80" s="58">
        <v>1</v>
      </c>
      <c r="L80" s="58">
        <v>1</v>
      </c>
      <c r="M80" s="58">
        <v>0</v>
      </c>
      <c r="N80" s="44" t="s">
        <v>975</v>
      </c>
      <c r="O80" s="106">
        <v>0</v>
      </c>
    </row>
    <row r="81" spans="1:15" ht="23.25" customHeight="1" x14ac:dyDescent="0.25">
      <c r="A81" s="99" t="s">
        <v>501</v>
      </c>
      <c r="B81" s="100"/>
      <c r="C81" s="58">
        <v>1</v>
      </c>
      <c r="D81" s="58">
        <v>3</v>
      </c>
      <c r="E81" s="106">
        <v>1</v>
      </c>
      <c r="F81" s="58">
        <v>0</v>
      </c>
      <c r="G81" s="58">
        <v>0</v>
      </c>
      <c r="H81" s="58">
        <v>0</v>
      </c>
      <c r="I81" s="58">
        <v>0</v>
      </c>
      <c r="J81" s="58">
        <v>0</v>
      </c>
      <c r="K81" s="58">
        <v>0</v>
      </c>
      <c r="L81" s="58">
        <v>0</v>
      </c>
      <c r="M81" s="58">
        <v>1</v>
      </c>
      <c r="N81" s="44" t="s">
        <v>975</v>
      </c>
      <c r="O81" s="106">
        <v>0</v>
      </c>
    </row>
    <row r="82" spans="1:15" ht="23.25" customHeight="1" x14ac:dyDescent="0.25">
      <c r="A82" s="99" t="s">
        <v>502</v>
      </c>
      <c r="B82" s="100"/>
      <c r="C82" s="58">
        <v>1</v>
      </c>
      <c r="D82" s="58">
        <v>3</v>
      </c>
      <c r="E82" s="106">
        <v>1</v>
      </c>
      <c r="F82" s="58">
        <v>0</v>
      </c>
      <c r="G82" s="58">
        <v>0</v>
      </c>
      <c r="H82" s="58">
        <v>0</v>
      </c>
      <c r="I82" s="58">
        <v>0</v>
      </c>
      <c r="J82" s="58">
        <v>0</v>
      </c>
      <c r="K82" s="58">
        <v>0</v>
      </c>
      <c r="L82" s="58">
        <v>0</v>
      </c>
      <c r="M82" s="58">
        <v>2</v>
      </c>
      <c r="N82" s="44">
        <v>0</v>
      </c>
      <c r="O82" s="106">
        <v>0</v>
      </c>
    </row>
    <row r="83" spans="1:15" ht="23.25" customHeight="1" x14ac:dyDescent="0.25">
      <c r="A83" s="99" t="s">
        <v>503</v>
      </c>
      <c r="B83" s="100"/>
      <c r="C83" s="58">
        <v>1</v>
      </c>
      <c r="D83" s="58">
        <v>3</v>
      </c>
      <c r="E83" s="106">
        <v>1</v>
      </c>
      <c r="F83" s="58">
        <v>0</v>
      </c>
      <c r="G83" s="58">
        <v>0</v>
      </c>
      <c r="H83" s="58">
        <v>0</v>
      </c>
      <c r="I83" s="58">
        <v>0</v>
      </c>
      <c r="J83" s="58">
        <v>0</v>
      </c>
      <c r="K83" s="58">
        <v>0</v>
      </c>
      <c r="L83" s="58">
        <v>0</v>
      </c>
      <c r="M83" s="58">
        <v>2</v>
      </c>
      <c r="N83" s="44" t="s">
        <v>975</v>
      </c>
      <c r="O83" s="106">
        <v>0</v>
      </c>
    </row>
    <row r="84" spans="1:15" ht="23.25" customHeight="1" x14ac:dyDescent="0.25">
      <c r="A84" s="99" t="s">
        <v>504</v>
      </c>
      <c r="B84" s="100"/>
      <c r="C84" s="58">
        <v>1</v>
      </c>
      <c r="D84" s="58">
        <v>2</v>
      </c>
      <c r="E84" s="106">
        <v>1</v>
      </c>
      <c r="F84" s="58">
        <v>0</v>
      </c>
      <c r="G84" s="58">
        <v>0</v>
      </c>
      <c r="H84" s="58">
        <v>0</v>
      </c>
      <c r="I84" s="58">
        <v>0</v>
      </c>
      <c r="J84" s="58">
        <v>0</v>
      </c>
      <c r="K84" s="58">
        <v>0</v>
      </c>
      <c r="L84" s="58">
        <v>0</v>
      </c>
      <c r="M84" s="58">
        <v>1</v>
      </c>
      <c r="N84" s="44" t="s">
        <v>975</v>
      </c>
      <c r="O84" s="106">
        <v>0</v>
      </c>
    </row>
    <row r="85" spans="1:15" ht="23.25" customHeight="1" x14ac:dyDescent="0.25">
      <c r="A85" s="99" t="s">
        <v>505</v>
      </c>
      <c r="B85" s="100"/>
      <c r="C85" s="58">
        <v>1</v>
      </c>
      <c r="D85" s="58">
        <v>6</v>
      </c>
      <c r="E85" s="106">
        <v>1</v>
      </c>
      <c r="F85" s="58">
        <v>0</v>
      </c>
      <c r="G85" s="58">
        <v>0</v>
      </c>
      <c r="H85" s="58">
        <v>0</v>
      </c>
      <c r="I85" s="58">
        <v>0</v>
      </c>
      <c r="J85" s="58">
        <v>0</v>
      </c>
      <c r="K85" s="58">
        <v>0</v>
      </c>
      <c r="L85" s="58">
        <v>0</v>
      </c>
      <c r="M85" s="58">
        <v>1</v>
      </c>
      <c r="N85" s="44" t="s">
        <v>975</v>
      </c>
      <c r="O85" s="106">
        <v>0</v>
      </c>
    </row>
    <row r="86" spans="1:15" ht="23.25" customHeight="1" x14ac:dyDescent="0.25">
      <c r="A86" s="99" t="s">
        <v>506</v>
      </c>
      <c r="B86" s="100"/>
      <c r="C86" s="58">
        <v>1</v>
      </c>
      <c r="D86" s="58">
        <v>3</v>
      </c>
      <c r="E86" s="106">
        <v>1</v>
      </c>
      <c r="F86" s="58">
        <v>0</v>
      </c>
      <c r="G86" s="58">
        <v>0</v>
      </c>
      <c r="H86" s="58">
        <v>0</v>
      </c>
      <c r="I86" s="58">
        <v>0</v>
      </c>
      <c r="J86" s="58">
        <v>1</v>
      </c>
      <c r="K86" s="58">
        <v>0</v>
      </c>
      <c r="L86" s="58">
        <v>1</v>
      </c>
      <c r="M86" s="58">
        <v>1</v>
      </c>
      <c r="N86" s="44">
        <v>0</v>
      </c>
      <c r="O86" s="106">
        <v>0</v>
      </c>
    </row>
    <row r="87" spans="1:15" ht="23.25" customHeight="1" x14ac:dyDescent="0.25">
      <c r="A87" s="102" t="s">
        <v>96</v>
      </c>
      <c r="B87" s="100"/>
      <c r="C87" s="61">
        <f>SUM(C88:C94)</f>
        <v>61</v>
      </c>
      <c r="D87" s="61">
        <f t="shared" ref="D87:O87" si="5">SUM(D88:D94)</f>
        <v>53</v>
      </c>
      <c r="E87" s="61">
        <f t="shared" si="5"/>
        <v>7</v>
      </c>
      <c r="F87" s="61">
        <f t="shared" si="5"/>
        <v>2</v>
      </c>
      <c r="G87" s="61">
        <f t="shared" si="5"/>
        <v>1</v>
      </c>
      <c r="H87" s="61">
        <f t="shared" si="5"/>
        <v>0</v>
      </c>
      <c r="I87" s="61">
        <f t="shared" si="5"/>
        <v>1</v>
      </c>
      <c r="J87" s="61">
        <f t="shared" si="5"/>
        <v>10</v>
      </c>
      <c r="K87" s="61">
        <f t="shared" si="5"/>
        <v>2</v>
      </c>
      <c r="L87" s="61">
        <f t="shared" si="5"/>
        <v>2</v>
      </c>
      <c r="M87" s="61">
        <f t="shared" si="5"/>
        <v>21</v>
      </c>
      <c r="N87" s="61">
        <f t="shared" si="5"/>
        <v>0</v>
      </c>
      <c r="O87" s="61">
        <f t="shared" si="5"/>
        <v>0</v>
      </c>
    </row>
    <row r="88" spans="1:15" ht="23.25" customHeight="1" x14ac:dyDescent="0.25">
      <c r="A88" s="99" t="s">
        <v>103</v>
      </c>
      <c r="B88" s="100"/>
      <c r="C88" s="58">
        <v>41</v>
      </c>
      <c r="D88" s="58">
        <v>37</v>
      </c>
      <c r="E88" s="106">
        <v>1</v>
      </c>
      <c r="F88" s="106">
        <v>1</v>
      </c>
      <c r="G88" s="58">
        <v>0</v>
      </c>
      <c r="H88" s="58">
        <v>0</v>
      </c>
      <c r="I88" s="106">
        <v>1</v>
      </c>
      <c r="J88" s="58">
        <v>6</v>
      </c>
      <c r="K88" s="58">
        <v>1</v>
      </c>
      <c r="L88" s="58">
        <v>0</v>
      </c>
      <c r="M88" s="58">
        <v>11</v>
      </c>
      <c r="N88" s="44" t="s">
        <v>975</v>
      </c>
      <c r="O88" s="58">
        <v>0</v>
      </c>
    </row>
    <row r="89" spans="1:15" ht="23.25" customHeight="1" x14ac:dyDescent="0.25">
      <c r="A89" s="99" t="s">
        <v>102</v>
      </c>
      <c r="B89" s="100"/>
      <c r="C89" s="58">
        <v>3</v>
      </c>
      <c r="D89" s="58">
        <v>2</v>
      </c>
      <c r="E89" s="106">
        <v>1</v>
      </c>
      <c r="F89" s="58">
        <v>0</v>
      </c>
      <c r="G89" s="58">
        <v>0</v>
      </c>
      <c r="H89" s="58">
        <v>0</v>
      </c>
      <c r="I89" s="58">
        <v>0</v>
      </c>
      <c r="J89" s="58">
        <v>1</v>
      </c>
      <c r="K89" s="58">
        <v>1</v>
      </c>
      <c r="L89" s="58">
        <v>2</v>
      </c>
      <c r="M89" s="58">
        <v>1</v>
      </c>
      <c r="N89" s="44" t="s">
        <v>975</v>
      </c>
      <c r="O89" s="58">
        <v>0</v>
      </c>
    </row>
    <row r="90" spans="1:15" ht="23.25" customHeight="1" x14ac:dyDescent="0.25">
      <c r="A90" s="99" t="s">
        <v>98</v>
      </c>
      <c r="B90" s="100"/>
      <c r="C90" s="58">
        <v>2</v>
      </c>
      <c r="D90" s="58">
        <v>1</v>
      </c>
      <c r="E90" s="106">
        <v>1</v>
      </c>
      <c r="F90" s="58">
        <v>0</v>
      </c>
      <c r="G90" s="58">
        <v>0</v>
      </c>
      <c r="H90" s="58">
        <v>0</v>
      </c>
      <c r="I90" s="58">
        <v>0</v>
      </c>
      <c r="J90" s="58">
        <v>1</v>
      </c>
      <c r="K90" s="58">
        <v>0</v>
      </c>
      <c r="L90" s="58">
        <v>0</v>
      </c>
      <c r="M90" s="58">
        <v>1</v>
      </c>
      <c r="N90" s="53" t="s">
        <v>981</v>
      </c>
      <c r="O90" s="58" t="s">
        <v>974</v>
      </c>
    </row>
    <row r="91" spans="1:15" ht="23.25" customHeight="1" x14ac:dyDescent="0.25">
      <c r="A91" s="99" t="s">
        <v>97</v>
      </c>
      <c r="B91" s="100"/>
      <c r="C91" s="58">
        <v>4</v>
      </c>
      <c r="D91" s="58">
        <v>2</v>
      </c>
      <c r="E91" s="106">
        <v>1</v>
      </c>
      <c r="F91" s="58">
        <v>0</v>
      </c>
      <c r="G91" s="58">
        <v>0</v>
      </c>
      <c r="H91" s="58">
        <v>0</v>
      </c>
      <c r="I91" s="58">
        <v>0</v>
      </c>
      <c r="J91" s="58">
        <v>0</v>
      </c>
      <c r="K91" s="58">
        <v>0</v>
      </c>
      <c r="L91" s="58">
        <v>0</v>
      </c>
      <c r="M91" s="58">
        <v>2</v>
      </c>
      <c r="N91" s="44" t="s">
        <v>975</v>
      </c>
      <c r="O91" s="58">
        <v>0</v>
      </c>
    </row>
    <row r="92" spans="1:15" ht="23.25" customHeight="1" x14ac:dyDescent="0.25">
      <c r="A92" s="99" t="s">
        <v>100</v>
      </c>
      <c r="B92" s="100"/>
      <c r="C92" s="58">
        <v>4</v>
      </c>
      <c r="D92" s="58">
        <v>4</v>
      </c>
      <c r="E92" s="106">
        <v>1</v>
      </c>
      <c r="F92" s="106">
        <v>1</v>
      </c>
      <c r="G92" s="106">
        <v>1</v>
      </c>
      <c r="H92" s="58">
        <v>0</v>
      </c>
      <c r="I92" s="58">
        <v>0</v>
      </c>
      <c r="J92" s="58">
        <v>0</v>
      </c>
      <c r="K92" s="58">
        <v>0</v>
      </c>
      <c r="L92" s="58">
        <v>0</v>
      </c>
      <c r="M92" s="58">
        <v>2</v>
      </c>
      <c r="N92" s="44" t="s">
        <v>975</v>
      </c>
      <c r="O92" s="58">
        <v>0</v>
      </c>
    </row>
    <row r="93" spans="1:15" ht="23.25" customHeight="1" x14ac:dyDescent="0.25">
      <c r="A93" s="99" t="s">
        <v>101</v>
      </c>
      <c r="B93" s="100"/>
      <c r="C93" s="58">
        <v>4</v>
      </c>
      <c r="D93" s="58">
        <v>4</v>
      </c>
      <c r="E93" s="106">
        <v>1</v>
      </c>
      <c r="F93" s="58">
        <v>0</v>
      </c>
      <c r="G93" s="58">
        <v>0</v>
      </c>
      <c r="H93" s="58">
        <v>0</v>
      </c>
      <c r="I93" s="58">
        <v>0</v>
      </c>
      <c r="J93" s="58">
        <v>0</v>
      </c>
      <c r="K93" s="58">
        <v>0</v>
      </c>
      <c r="L93" s="58">
        <v>0</v>
      </c>
      <c r="M93" s="58">
        <v>2</v>
      </c>
      <c r="N93" s="44" t="s">
        <v>975</v>
      </c>
      <c r="O93" s="58">
        <v>0</v>
      </c>
    </row>
    <row r="94" spans="1:15" ht="23.25" customHeight="1" x14ac:dyDescent="0.25">
      <c r="A94" s="99" t="s">
        <v>99</v>
      </c>
      <c r="B94" s="100"/>
      <c r="C94" s="58">
        <v>3</v>
      </c>
      <c r="D94" s="58">
        <v>3</v>
      </c>
      <c r="E94" s="106">
        <v>1</v>
      </c>
      <c r="F94" s="58">
        <v>0</v>
      </c>
      <c r="G94" s="58">
        <v>0</v>
      </c>
      <c r="H94" s="58">
        <v>0</v>
      </c>
      <c r="I94" s="58">
        <v>0</v>
      </c>
      <c r="J94" s="58">
        <v>2</v>
      </c>
      <c r="K94" s="58">
        <v>0</v>
      </c>
      <c r="L94" s="58">
        <v>0</v>
      </c>
      <c r="M94" s="58">
        <v>2</v>
      </c>
      <c r="N94" s="44" t="s">
        <v>975</v>
      </c>
      <c r="O94" s="58">
        <v>0</v>
      </c>
    </row>
    <row r="95" spans="1:15" ht="23.25" customHeight="1" x14ac:dyDescent="0.25">
      <c r="A95" s="102" t="s">
        <v>888</v>
      </c>
      <c r="B95" s="100"/>
      <c r="C95" s="61">
        <f>SUM(C96:C116)</f>
        <v>54</v>
      </c>
      <c r="D95" s="61">
        <f t="shared" ref="D95:O95" si="6">SUM(D96:D116)</f>
        <v>93</v>
      </c>
      <c r="E95" s="61">
        <f t="shared" si="6"/>
        <v>21</v>
      </c>
      <c r="F95" s="61">
        <f t="shared" si="6"/>
        <v>0</v>
      </c>
      <c r="G95" s="61">
        <f t="shared" si="6"/>
        <v>0</v>
      </c>
      <c r="H95" s="61">
        <f t="shared" si="6"/>
        <v>1</v>
      </c>
      <c r="I95" s="61">
        <f t="shared" si="6"/>
        <v>4</v>
      </c>
      <c r="J95" s="61">
        <f t="shared" si="6"/>
        <v>5</v>
      </c>
      <c r="K95" s="61">
        <f t="shared" si="6"/>
        <v>7</v>
      </c>
      <c r="L95" s="61">
        <f t="shared" si="6"/>
        <v>1</v>
      </c>
      <c r="M95" s="61">
        <f t="shared" si="6"/>
        <v>32</v>
      </c>
      <c r="N95" s="61">
        <f t="shared" si="6"/>
        <v>0</v>
      </c>
      <c r="O95" s="61">
        <f t="shared" si="6"/>
        <v>0</v>
      </c>
    </row>
    <row r="96" spans="1:15" ht="23.25" customHeight="1" x14ac:dyDescent="0.25">
      <c r="A96" s="99" t="s">
        <v>105</v>
      </c>
      <c r="B96" s="100"/>
      <c r="C96" s="58">
        <v>1</v>
      </c>
      <c r="D96" s="58">
        <v>4</v>
      </c>
      <c r="E96" s="106">
        <v>1</v>
      </c>
      <c r="F96" s="58">
        <v>0</v>
      </c>
      <c r="G96" s="58">
        <v>0</v>
      </c>
      <c r="H96" s="58">
        <v>0</v>
      </c>
      <c r="I96" s="106">
        <v>1</v>
      </c>
      <c r="J96" s="58">
        <v>1</v>
      </c>
      <c r="K96" s="58">
        <v>0</v>
      </c>
      <c r="L96" s="58">
        <v>1</v>
      </c>
      <c r="M96" s="58">
        <v>1</v>
      </c>
      <c r="N96" s="44" t="s">
        <v>975</v>
      </c>
      <c r="O96" s="58">
        <v>0</v>
      </c>
    </row>
    <row r="97" spans="1:15" ht="23.25" customHeight="1" x14ac:dyDescent="0.25">
      <c r="A97" s="99" t="s">
        <v>106</v>
      </c>
      <c r="B97" s="100"/>
      <c r="C97" s="58">
        <v>4</v>
      </c>
      <c r="D97" s="58">
        <v>4</v>
      </c>
      <c r="E97" s="106">
        <v>1</v>
      </c>
      <c r="F97" s="58">
        <v>0</v>
      </c>
      <c r="G97" s="58">
        <v>0</v>
      </c>
      <c r="H97" s="106">
        <v>1</v>
      </c>
      <c r="I97" s="58">
        <v>0</v>
      </c>
      <c r="J97" s="58">
        <v>0</v>
      </c>
      <c r="K97" s="58">
        <v>0</v>
      </c>
      <c r="L97" s="58">
        <v>0</v>
      </c>
      <c r="M97" s="58">
        <v>2</v>
      </c>
      <c r="N97" s="44" t="s">
        <v>975</v>
      </c>
      <c r="O97" s="58">
        <v>0</v>
      </c>
    </row>
    <row r="98" spans="1:15" ht="23.25" customHeight="1" x14ac:dyDescent="0.25">
      <c r="A98" s="99" t="s">
        <v>107</v>
      </c>
      <c r="B98" s="100"/>
      <c r="C98" s="58">
        <v>2</v>
      </c>
      <c r="D98" s="58">
        <v>3</v>
      </c>
      <c r="E98" s="106">
        <v>1</v>
      </c>
      <c r="F98" s="58">
        <v>0</v>
      </c>
      <c r="G98" s="58">
        <v>0</v>
      </c>
      <c r="H98" s="58">
        <v>0</v>
      </c>
      <c r="I98" s="58">
        <v>0</v>
      </c>
      <c r="J98" s="58">
        <v>1</v>
      </c>
      <c r="K98" s="58">
        <v>0</v>
      </c>
      <c r="L98" s="58">
        <v>0</v>
      </c>
      <c r="M98" s="58">
        <v>2</v>
      </c>
      <c r="N98" s="44" t="s">
        <v>975</v>
      </c>
      <c r="O98" s="58">
        <v>0</v>
      </c>
    </row>
    <row r="99" spans="1:15" ht="23.25" customHeight="1" x14ac:dyDescent="0.25">
      <c r="A99" s="99" t="s">
        <v>108</v>
      </c>
      <c r="B99" s="100"/>
      <c r="C99" s="58">
        <v>1</v>
      </c>
      <c r="D99" s="58">
        <v>2</v>
      </c>
      <c r="E99" s="106">
        <v>1</v>
      </c>
      <c r="F99" s="58">
        <v>0</v>
      </c>
      <c r="G99" s="58">
        <v>0</v>
      </c>
      <c r="H99" s="58">
        <v>0</v>
      </c>
      <c r="I99" s="58">
        <v>0</v>
      </c>
      <c r="J99" s="58">
        <v>0</v>
      </c>
      <c r="K99" s="58">
        <v>0</v>
      </c>
      <c r="L99" s="58">
        <v>0</v>
      </c>
      <c r="M99" s="58">
        <v>1</v>
      </c>
      <c r="N99" s="44" t="s">
        <v>975</v>
      </c>
      <c r="O99" s="58">
        <v>0</v>
      </c>
    </row>
    <row r="100" spans="1:15" ht="23.25" customHeight="1" x14ac:dyDescent="0.25">
      <c r="A100" s="99" t="s">
        <v>109</v>
      </c>
      <c r="B100" s="100"/>
      <c r="C100" s="58">
        <v>1</v>
      </c>
      <c r="D100" s="58">
        <v>3</v>
      </c>
      <c r="E100" s="106">
        <v>1</v>
      </c>
      <c r="F100" s="58">
        <v>0</v>
      </c>
      <c r="G100" s="58">
        <v>0</v>
      </c>
      <c r="H100" s="58">
        <v>0</v>
      </c>
      <c r="I100" s="58">
        <v>0</v>
      </c>
      <c r="J100" s="58">
        <v>0</v>
      </c>
      <c r="K100" s="58">
        <v>0</v>
      </c>
      <c r="L100" s="58">
        <v>0</v>
      </c>
      <c r="M100" s="58">
        <v>1</v>
      </c>
      <c r="N100" s="44" t="s">
        <v>975</v>
      </c>
      <c r="O100" s="58">
        <v>0</v>
      </c>
    </row>
    <row r="101" spans="1:15" ht="23.25" customHeight="1" x14ac:dyDescent="0.25">
      <c r="A101" s="99" t="s">
        <v>110</v>
      </c>
      <c r="B101" s="100"/>
      <c r="C101" s="58">
        <v>2</v>
      </c>
      <c r="D101" s="58">
        <v>9</v>
      </c>
      <c r="E101" s="106">
        <v>1</v>
      </c>
      <c r="F101" s="58">
        <v>0</v>
      </c>
      <c r="G101" s="58">
        <v>0</v>
      </c>
      <c r="H101" s="58">
        <v>0</v>
      </c>
      <c r="I101" s="58">
        <v>0</v>
      </c>
      <c r="J101" s="58">
        <v>0</v>
      </c>
      <c r="K101" s="58">
        <v>0</v>
      </c>
      <c r="L101" s="58">
        <v>0</v>
      </c>
      <c r="M101" s="58">
        <v>2</v>
      </c>
      <c r="N101" s="44" t="s">
        <v>975</v>
      </c>
      <c r="O101" s="58">
        <v>0</v>
      </c>
    </row>
    <row r="102" spans="1:15" ht="23.25" customHeight="1" x14ac:dyDescent="0.25">
      <c r="A102" s="99" t="s">
        <v>111</v>
      </c>
      <c r="B102" s="100"/>
      <c r="C102" s="58">
        <v>2</v>
      </c>
      <c r="D102" s="58">
        <v>4</v>
      </c>
      <c r="E102" s="106">
        <v>1</v>
      </c>
      <c r="F102" s="58">
        <v>0</v>
      </c>
      <c r="G102" s="58">
        <v>0</v>
      </c>
      <c r="H102" s="58">
        <v>0</v>
      </c>
      <c r="I102" s="58">
        <v>0</v>
      </c>
      <c r="J102" s="58">
        <v>0</v>
      </c>
      <c r="K102" s="58">
        <v>1</v>
      </c>
      <c r="L102" s="58">
        <v>0</v>
      </c>
      <c r="M102" s="58">
        <v>2</v>
      </c>
      <c r="N102" s="44" t="s">
        <v>975</v>
      </c>
      <c r="O102" s="58">
        <v>0</v>
      </c>
    </row>
    <row r="103" spans="1:15" ht="23.25" customHeight="1" x14ac:dyDescent="0.25">
      <c r="A103" s="99" t="s">
        <v>112</v>
      </c>
      <c r="B103" s="100"/>
      <c r="C103" s="58">
        <v>2</v>
      </c>
      <c r="D103" s="58">
        <v>1</v>
      </c>
      <c r="E103" s="106">
        <v>1</v>
      </c>
      <c r="F103" s="58">
        <v>0</v>
      </c>
      <c r="G103" s="58">
        <v>0</v>
      </c>
      <c r="H103" s="58">
        <v>0</v>
      </c>
      <c r="I103" s="58">
        <v>0</v>
      </c>
      <c r="J103" s="58">
        <v>0</v>
      </c>
      <c r="K103" s="58">
        <v>0</v>
      </c>
      <c r="L103" s="58">
        <v>0</v>
      </c>
      <c r="M103" s="58">
        <v>1</v>
      </c>
      <c r="N103" s="44" t="s">
        <v>975</v>
      </c>
      <c r="O103" s="58">
        <v>0</v>
      </c>
    </row>
    <row r="104" spans="1:15" ht="23.25" customHeight="1" x14ac:dyDescent="0.25">
      <c r="A104" s="99" t="s">
        <v>113</v>
      </c>
      <c r="B104" s="100"/>
      <c r="C104" s="58">
        <v>1</v>
      </c>
      <c r="D104" s="58">
        <v>3</v>
      </c>
      <c r="E104" s="106">
        <v>1</v>
      </c>
      <c r="F104" s="58">
        <v>0</v>
      </c>
      <c r="G104" s="58">
        <v>0</v>
      </c>
      <c r="H104" s="58">
        <v>0</v>
      </c>
      <c r="I104" s="58">
        <v>0</v>
      </c>
      <c r="J104" s="58">
        <v>0</v>
      </c>
      <c r="K104" s="58">
        <v>1</v>
      </c>
      <c r="L104" s="58">
        <v>0</v>
      </c>
      <c r="M104" s="58">
        <v>1</v>
      </c>
      <c r="N104" s="44" t="s">
        <v>975</v>
      </c>
      <c r="O104" s="58">
        <v>0</v>
      </c>
    </row>
    <row r="105" spans="1:15" ht="23.25" customHeight="1" x14ac:dyDescent="0.25">
      <c r="A105" s="99" t="s">
        <v>114</v>
      </c>
      <c r="B105" s="100"/>
      <c r="C105" s="58">
        <v>1</v>
      </c>
      <c r="D105" s="58">
        <v>5</v>
      </c>
      <c r="E105" s="106">
        <v>1</v>
      </c>
      <c r="F105" s="58">
        <v>0</v>
      </c>
      <c r="G105" s="58">
        <v>0</v>
      </c>
      <c r="H105" s="58">
        <v>0</v>
      </c>
      <c r="I105" s="58">
        <v>0</v>
      </c>
      <c r="J105" s="58">
        <v>0</v>
      </c>
      <c r="K105" s="58">
        <v>0</v>
      </c>
      <c r="L105" s="58">
        <v>0</v>
      </c>
      <c r="M105" s="58">
        <v>1</v>
      </c>
      <c r="N105" s="44" t="s">
        <v>975</v>
      </c>
      <c r="O105" s="58">
        <v>0</v>
      </c>
    </row>
    <row r="106" spans="1:15" ht="23.25" customHeight="1" x14ac:dyDescent="0.25">
      <c r="A106" s="99" t="s">
        <v>115</v>
      </c>
      <c r="B106" s="100"/>
      <c r="C106" s="58">
        <v>1</v>
      </c>
      <c r="D106" s="58">
        <v>2</v>
      </c>
      <c r="E106" s="106">
        <v>1</v>
      </c>
      <c r="F106" s="58">
        <v>0</v>
      </c>
      <c r="G106" s="58">
        <v>0</v>
      </c>
      <c r="H106" s="58">
        <v>0</v>
      </c>
      <c r="I106" s="106">
        <v>1</v>
      </c>
      <c r="J106" s="58">
        <v>0</v>
      </c>
      <c r="K106" s="58">
        <v>0</v>
      </c>
      <c r="L106" s="58">
        <v>0</v>
      </c>
      <c r="M106" s="58">
        <v>1</v>
      </c>
      <c r="N106" s="44" t="s">
        <v>975</v>
      </c>
      <c r="O106" s="58">
        <v>0</v>
      </c>
    </row>
    <row r="107" spans="1:15" ht="23.25" customHeight="1" x14ac:dyDescent="0.25">
      <c r="A107" s="99" t="s">
        <v>116</v>
      </c>
      <c r="B107" s="100"/>
      <c r="C107" s="58">
        <v>2</v>
      </c>
      <c r="D107" s="58">
        <v>4</v>
      </c>
      <c r="E107" s="106">
        <v>1</v>
      </c>
      <c r="F107" s="58">
        <v>0</v>
      </c>
      <c r="G107" s="58">
        <v>0</v>
      </c>
      <c r="H107" s="58">
        <v>0</v>
      </c>
      <c r="I107" s="58">
        <v>0</v>
      </c>
      <c r="J107" s="58">
        <v>0</v>
      </c>
      <c r="K107" s="58">
        <v>1</v>
      </c>
      <c r="L107" s="58">
        <v>0</v>
      </c>
      <c r="M107" s="58">
        <v>1</v>
      </c>
      <c r="N107" s="44" t="s">
        <v>975</v>
      </c>
      <c r="O107" s="58">
        <v>0</v>
      </c>
    </row>
    <row r="108" spans="1:15" ht="23.25" customHeight="1" x14ac:dyDescent="0.25">
      <c r="A108" s="99" t="s">
        <v>119</v>
      </c>
      <c r="B108" s="100"/>
      <c r="C108" s="58">
        <v>22</v>
      </c>
      <c r="D108" s="58">
        <v>23</v>
      </c>
      <c r="E108" s="106">
        <v>1</v>
      </c>
      <c r="F108" s="58">
        <v>0</v>
      </c>
      <c r="G108" s="58">
        <v>0</v>
      </c>
      <c r="H108" s="58">
        <v>0</v>
      </c>
      <c r="I108" s="58">
        <v>0</v>
      </c>
      <c r="J108" s="58">
        <v>3</v>
      </c>
      <c r="K108" s="58">
        <v>3</v>
      </c>
      <c r="L108" s="58">
        <v>0</v>
      </c>
      <c r="M108" s="58">
        <v>3</v>
      </c>
      <c r="N108" s="44" t="s">
        <v>975</v>
      </c>
      <c r="O108" s="58">
        <v>0</v>
      </c>
    </row>
    <row r="109" spans="1:15" ht="23.25" customHeight="1" x14ac:dyDescent="0.25">
      <c r="A109" s="99" t="s">
        <v>117</v>
      </c>
      <c r="B109" s="100"/>
      <c r="C109" s="58">
        <v>2</v>
      </c>
      <c r="D109" s="58">
        <v>1</v>
      </c>
      <c r="E109" s="106">
        <v>1</v>
      </c>
      <c r="F109" s="58">
        <v>0</v>
      </c>
      <c r="G109" s="58">
        <v>0</v>
      </c>
      <c r="H109" s="58">
        <v>0</v>
      </c>
      <c r="I109" s="58">
        <v>0</v>
      </c>
      <c r="J109" s="58">
        <v>0</v>
      </c>
      <c r="K109" s="58">
        <v>0</v>
      </c>
      <c r="L109" s="58">
        <v>0</v>
      </c>
      <c r="M109" s="58">
        <v>1</v>
      </c>
      <c r="N109" s="44" t="s">
        <v>975</v>
      </c>
      <c r="O109" s="58">
        <v>0</v>
      </c>
    </row>
    <row r="110" spans="1:15" ht="23.25" customHeight="1" x14ac:dyDescent="0.25">
      <c r="A110" s="99" t="s">
        <v>118</v>
      </c>
      <c r="B110" s="100"/>
      <c r="C110" s="58">
        <v>1</v>
      </c>
      <c r="D110" s="58">
        <v>4</v>
      </c>
      <c r="E110" s="106">
        <v>1</v>
      </c>
      <c r="F110" s="58">
        <v>0</v>
      </c>
      <c r="G110" s="58">
        <v>0</v>
      </c>
      <c r="H110" s="58">
        <v>0</v>
      </c>
      <c r="I110" s="58">
        <v>0</v>
      </c>
      <c r="J110" s="58">
        <v>0</v>
      </c>
      <c r="K110" s="58">
        <v>1</v>
      </c>
      <c r="L110" s="58">
        <v>0</v>
      </c>
      <c r="M110" s="58">
        <v>2</v>
      </c>
      <c r="N110" s="44" t="s">
        <v>975</v>
      </c>
      <c r="O110" s="58">
        <v>0</v>
      </c>
    </row>
    <row r="111" spans="1:15" ht="23.25" customHeight="1" x14ac:dyDescent="0.25">
      <c r="A111" s="99" t="s">
        <v>120</v>
      </c>
      <c r="B111" s="100"/>
      <c r="C111" s="58">
        <v>1</v>
      </c>
      <c r="D111" s="58">
        <v>5</v>
      </c>
      <c r="E111" s="106">
        <v>1</v>
      </c>
      <c r="F111" s="58">
        <v>0</v>
      </c>
      <c r="G111" s="58">
        <v>0</v>
      </c>
      <c r="H111" s="58">
        <v>0</v>
      </c>
      <c r="I111" s="106">
        <v>1</v>
      </c>
      <c r="J111" s="58">
        <v>0</v>
      </c>
      <c r="K111" s="58">
        <v>0</v>
      </c>
      <c r="L111" s="58">
        <v>0</v>
      </c>
      <c r="M111" s="58">
        <v>2</v>
      </c>
      <c r="N111" s="44" t="s">
        <v>975</v>
      </c>
      <c r="O111" s="58">
        <v>0</v>
      </c>
    </row>
    <row r="112" spans="1:15" ht="23.25" customHeight="1" x14ac:dyDescent="0.25">
      <c r="A112" s="99" t="s">
        <v>121</v>
      </c>
      <c r="B112" s="100"/>
      <c r="C112" s="58">
        <v>1</v>
      </c>
      <c r="D112" s="58">
        <v>4</v>
      </c>
      <c r="E112" s="106">
        <v>1</v>
      </c>
      <c r="F112" s="58">
        <v>0</v>
      </c>
      <c r="G112" s="58">
        <v>0</v>
      </c>
      <c r="H112" s="58">
        <v>0</v>
      </c>
      <c r="I112" s="58">
        <v>0</v>
      </c>
      <c r="J112" s="58">
        <v>0</v>
      </c>
      <c r="K112" s="58">
        <v>0</v>
      </c>
      <c r="L112" s="58">
        <v>0</v>
      </c>
      <c r="M112" s="58">
        <v>1</v>
      </c>
      <c r="N112" s="44" t="s">
        <v>975</v>
      </c>
      <c r="O112" s="58">
        <v>0</v>
      </c>
    </row>
    <row r="113" spans="1:15" ht="23.25" customHeight="1" x14ac:dyDescent="0.25">
      <c r="A113" s="99" t="s">
        <v>122</v>
      </c>
      <c r="B113" s="100"/>
      <c r="C113" s="58">
        <v>2</v>
      </c>
      <c r="D113" s="58">
        <v>2</v>
      </c>
      <c r="E113" s="106">
        <v>1</v>
      </c>
      <c r="F113" s="58">
        <v>0</v>
      </c>
      <c r="G113" s="58">
        <v>0</v>
      </c>
      <c r="H113" s="58">
        <v>0</v>
      </c>
      <c r="I113" s="106">
        <v>1</v>
      </c>
      <c r="J113" s="58">
        <v>0</v>
      </c>
      <c r="K113" s="58">
        <v>0</v>
      </c>
      <c r="L113" s="58">
        <v>0</v>
      </c>
      <c r="M113" s="58">
        <v>1</v>
      </c>
      <c r="N113" s="44" t="s">
        <v>975</v>
      </c>
      <c r="O113" s="58">
        <v>0</v>
      </c>
    </row>
    <row r="114" spans="1:15" ht="23.25" customHeight="1" x14ac:dyDescent="0.25">
      <c r="A114" s="99" t="s">
        <v>123</v>
      </c>
      <c r="B114" s="100"/>
      <c r="C114" s="58">
        <v>1</v>
      </c>
      <c r="D114" s="58">
        <v>1</v>
      </c>
      <c r="E114" s="106">
        <v>1</v>
      </c>
      <c r="F114" s="58">
        <v>0</v>
      </c>
      <c r="G114" s="58">
        <v>0</v>
      </c>
      <c r="H114" s="58">
        <v>0</v>
      </c>
      <c r="I114" s="58">
        <v>0</v>
      </c>
      <c r="J114" s="58">
        <v>0</v>
      </c>
      <c r="K114" s="58">
        <v>0</v>
      </c>
      <c r="L114" s="58">
        <v>0</v>
      </c>
      <c r="M114" s="58">
        <v>2</v>
      </c>
      <c r="N114" s="44" t="s">
        <v>975</v>
      </c>
      <c r="O114" s="58">
        <v>0</v>
      </c>
    </row>
    <row r="115" spans="1:15" ht="23.25" customHeight="1" x14ac:dyDescent="0.25">
      <c r="A115" s="99" t="s">
        <v>124</v>
      </c>
      <c r="B115" s="100"/>
      <c r="C115" s="58">
        <v>2</v>
      </c>
      <c r="D115" s="58">
        <v>7</v>
      </c>
      <c r="E115" s="106">
        <v>1</v>
      </c>
      <c r="F115" s="58">
        <v>0</v>
      </c>
      <c r="G115" s="58">
        <v>0</v>
      </c>
      <c r="H115" s="58">
        <v>0</v>
      </c>
      <c r="I115" s="58">
        <v>0</v>
      </c>
      <c r="J115" s="58">
        <v>0</v>
      </c>
      <c r="K115" s="58">
        <v>0</v>
      </c>
      <c r="L115" s="58">
        <v>0</v>
      </c>
      <c r="M115" s="58">
        <v>2</v>
      </c>
      <c r="N115" s="44" t="s">
        <v>975</v>
      </c>
      <c r="O115" s="58">
        <v>0</v>
      </c>
    </row>
    <row r="116" spans="1:15" ht="23.25" customHeight="1" x14ac:dyDescent="0.25">
      <c r="A116" s="99" t="s">
        <v>125</v>
      </c>
      <c r="B116" s="100"/>
      <c r="C116" s="58">
        <v>2</v>
      </c>
      <c r="D116" s="58">
        <v>2</v>
      </c>
      <c r="E116" s="106">
        <v>1</v>
      </c>
      <c r="F116" s="58">
        <v>0</v>
      </c>
      <c r="G116" s="58">
        <v>0</v>
      </c>
      <c r="H116" s="58">
        <v>0</v>
      </c>
      <c r="I116" s="58">
        <v>0</v>
      </c>
      <c r="J116" s="58">
        <v>0</v>
      </c>
      <c r="K116" s="58">
        <v>0</v>
      </c>
      <c r="L116" s="58">
        <v>0</v>
      </c>
      <c r="M116" s="58">
        <v>2</v>
      </c>
      <c r="N116" s="44" t="s">
        <v>975</v>
      </c>
      <c r="O116" s="58">
        <v>0</v>
      </c>
    </row>
    <row r="117" spans="1:15" ht="23.25" customHeight="1" x14ac:dyDescent="0.25">
      <c r="A117" s="102" t="s">
        <v>889</v>
      </c>
      <c r="B117" s="100"/>
      <c r="C117" s="61">
        <f>SUM(C118:C148)</f>
        <v>67</v>
      </c>
      <c r="D117" s="61">
        <f t="shared" ref="D117:O117" si="7">SUM(D118:D148)</f>
        <v>120</v>
      </c>
      <c r="E117" s="61">
        <f t="shared" si="7"/>
        <v>31</v>
      </c>
      <c r="F117" s="61">
        <f t="shared" si="7"/>
        <v>0</v>
      </c>
      <c r="G117" s="61">
        <f t="shared" si="7"/>
        <v>0</v>
      </c>
      <c r="H117" s="61">
        <f t="shared" si="7"/>
        <v>1</v>
      </c>
      <c r="I117" s="61">
        <f t="shared" si="7"/>
        <v>1</v>
      </c>
      <c r="J117" s="61">
        <f t="shared" si="7"/>
        <v>17</v>
      </c>
      <c r="K117" s="61">
        <f t="shared" si="7"/>
        <v>12</v>
      </c>
      <c r="L117" s="61">
        <f t="shared" si="7"/>
        <v>9</v>
      </c>
      <c r="M117" s="61">
        <f t="shared" si="7"/>
        <v>46</v>
      </c>
      <c r="N117" s="61">
        <f t="shared" si="7"/>
        <v>0</v>
      </c>
      <c r="O117" s="61">
        <f t="shared" si="7"/>
        <v>0</v>
      </c>
    </row>
    <row r="118" spans="1:15" ht="23.25" customHeight="1" x14ac:dyDescent="0.25">
      <c r="A118" s="99" t="s">
        <v>152</v>
      </c>
      <c r="B118" s="100"/>
      <c r="C118" s="58">
        <v>16</v>
      </c>
      <c r="D118" s="58">
        <v>22</v>
      </c>
      <c r="E118" s="106">
        <v>1</v>
      </c>
      <c r="F118" s="58">
        <v>0</v>
      </c>
      <c r="G118" s="58">
        <v>0</v>
      </c>
      <c r="H118" s="106">
        <v>1</v>
      </c>
      <c r="I118" s="106">
        <v>1</v>
      </c>
      <c r="J118" s="58">
        <v>3</v>
      </c>
      <c r="K118" s="58">
        <v>2</v>
      </c>
      <c r="L118" s="58">
        <v>0</v>
      </c>
      <c r="M118" s="58">
        <v>5</v>
      </c>
      <c r="N118" s="44" t="s">
        <v>975</v>
      </c>
      <c r="O118" s="58">
        <v>0</v>
      </c>
    </row>
    <row r="119" spans="1:15" ht="23.25" customHeight="1" x14ac:dyDescent="0.25">
      <c r="A119" s="99" t="s">
        <v>127</v>
      </c>
      <c r="B119" s="100"/>
      <c r="C119" s="58">
        <v>1</v>
      </c>
      <c r="D119" s="58">
        <v>3</v>
      </c>
      <c r="E119" s="106">
        <v>1</v>
      </c>
      <c r="F119" s="58">
        <v>0</v>
      </c>
      <c r="G119" s="58">
        <v>0</v>
      </c>
      <c r="H119" s="58">
        <v>0</v>
      </c>
      <c r="I119" s="58">
        <v>0</v>
      </c>
      <c r="J119" s="58">
        <v>1</v>
      </c>
      <c r="K119" s="58">
        <v>0</v>
      </c>
      <c r="L119" s="58">
        <v>0</v>
      </c>
      <c r="M119" s="58">
        <v>1</v>
      </c>
      <c r="N119" s="44">
        <v>0</v>
      </c>
      <c r="O119" s="58">
        <v>0</v>
      </c>
    </row>
    <row r="120" spans="1:15" ht="23.25" customHeight="1" x14ac:dyDescent="0.25">
      <c r="A120" s="99" t="s">
        <v>140</v>
      </c>
      <c r="B120" s="100"/>
      <c r="C120" s="58">
        <v>1</v>
      </c>
      <c r="D120" s="58">
        <v>4</v>
      </c>
      <c r="E120" s="106">
        <v>1</v>
      </c>
      <c r="F120" s="58">
        <v>0</v>
      </c>
      <c r="G120" s="58">
        <v>0</v>
      </c>
      <c r="H120" s="58">
        <v>0</v>
      </c>
      <c r="I120" s="58">
        <v>0</v>
      </c>
      <c r="J120" s="58">
        <v>0</v>
      </c>
      <c r="K120" s="58">
        <v>0</v>
      </c>
      <c r="L120" s="58">
        <v>0</v>
      </c>
      <c r="M120" s="58">
        <v>2</v>
      </c>
      <c r="N120" s="44" t="s">
        <v>975</v>
      </c>
      <c r="O120" s="58">
        <v>0</v>
      </c>
    </row>
    <row r="121" spans="1:15" ht="23.25" customHeight="1" x14ac:dyDescent="0.25">
      <c r="A121" s="99" t="s">
        <v>129</v>
      </c>
      <c r="B121" s="100"/>
      <c r="C121" s="58">
        <v>1</v>
      </c>
      <c r="D121" s="58">
        <v>2</v>
      </c>
      <c r="E121" s="106">
        <v>1</v>
      </c>
      <c r="F121" s="58">
        <v>0</v>
      </c>
      <c r="G121" s="58">
        <v>0</v>
      </c>
      <c r="H121" s="58">
        <v>0</v>
      </c>
      <c r="I121" s="58">
        <v>0</v>
      </c>
      <c r="J121" s="58">
        <v>0</v>
      </c>
      <c r="K121" s="58">
        <v>1</v>
      </c>
      <c r="L121" s="58">
        <v>0</v>
      </c>
      <c r="M121" s="58">
        <v>1</v>
      </c>
      <c r="N121" s="44" t="s">
        <v>975</v>
      </c>
      <c r="O121" s="58">
        <v>0</v>
      </c>
    </row>
    <row r="122" spans="1:15" ht="23.25" customHeight="1" x14ac:dyDescent="0.25">
      <c r="A122" s="99" t="s">
        <v>143</v>
      </c>
      <c r="B122" s="100"/>
      <c r="C122" s="58">
        <v>1</v>
      </c>
      <c r="D122" s="58">
        <v>3</v>
      </c>
      <c r="E122" s="106">
        <v>1</v>
      </c>
      <c r="F122" s="58">
        <v>0</v>
      </c>
      <c r="G122" s="58">
        <v>0</v>
      </c>
      <c r="H122" s="58">
        <v>0</v>
      </c>
      <c r="I122" s="58">
        <v>0</v>
      </c>
      <c r="J122" s="58">
        <v>0</v>
      </c>
      <c r="K122" s="58">
        <v>1</v>
      </c>
      <c r="L122" s="58">
        <v>1</v>
      </c>
      <c r="M122" s="58">
        <v>2</v>
      </c>
      <c r="N122" s="44" t="s">
        <v>975</v>
      </c>
      <c r="O122" s="58">
        <v>0</v>
      </c>
    </row>
    <row r="123" spans="1:15" ht="23.25" customHeight="1" x14ac:dyDescent="0.25">
      <c r="A123" s="99" t="s">
        <v>130</v>
      </c>
      <c r="B123" s="100"/>
      <c r="C123" s="58">
        <v>3</v>
      </c>
      <c r="D123" s="58">
        <v>7</v>
      </c>
      <c r="E123" s="106">
        <v>1</v>
      </c>
      <c r="F123" s="58">
        <v>0</v>
      </c>
      <c r="G123" s="58">
        <v>0</v>
      </c>
      <c r="H123" s="58">
        <v>0</v>
      </c>
      <c r="I123" s="58">
        <v>0</v>
      </c>
      <c r="J123" s="58">
        <v>0</v>
      </c>
      <c r="K123" s="58">
        <v>1</v>
      </c>
      <c r="L123" s="58">
        <v>1</v>
      </c>
      <c r="M123" s="58">
        <v>1</v>
      </c>
      <c r="N123" s="44" t="s">
        <v>975</v>
      </c>
      <c r="O123" s="58">
        <v>0</v>
      </c>
    </row>
    <row r="124" spans="1:15" ht="23.25" customHeight="1" x14ac:dyDescent="0.25">
      <c r="A124" s="99" t="s">
        <v>131</v>
      </c>
      <c r="B124" s="100"/>
      <c r="C124" s="58">
        <v>1</v>
      </c>
      <c r="D124" s="58">
        <v>2</v>
      </c>
      <c r="E124" s="106">
        <v>1</v>
      </c>
      <c r="F124" s="58">
        <v>0</v>
      </c>
      <c r="G124" s="58">
        <v>0</v>
      </c>
      <c r="H124" s="58">
        <v>0</v>
      </c>
      <c r="I124" s="58">
        <v>0</v>
      </c>
      <c r="J124" s="58">
        <v>0</v>
      </c>
      <c r="K124" s="58">
        <v>0</v>
      </c>
      <c r="L124" s="58">
        <v>0</v>
      </c>
      <c r="M124" s="58">
        <v>1</v>
      </c>
      <c r="N124" s="44">
        <v>0</v>
      </c>
      <c r="O124" s="58">
        <v>0</v>
      </c>
    </row>
    <row r="125" spans="1:15" ht="23.25" customHeight="1" x14ac:dyDescent="0.25">
      <c r="A125" s="99" t="s">
        <v>132</v>
      </c>
      <c r="B125" s="100"/>
      <c r="C125" s="58">
        <v>1</v>
      </c>
      <c r="D125" s="58">
        <v>2</v>
      </c>
      <c r="E125" s="106">
        <v>1</v>
      </c>
      <c r="F125" s="58">
        <v>0</v>
      </c>
      <c r="G125" s="58">
        <v>0</v>
      </c>
      <c r="H125" s="58">
        <v>0</v>
      </c>
      <c r="I125" s="58">
        <v>0</v>
      </c>
      <c r="J125" s="58">
        <v>0</v>
      </c>
      <c r="K125" s="58">
        <v>0</v>
      </c>
      <c r="L125" s="58">
        <v>0</v>
      </c>
      <c r="M125" s="58">
        <v>1</v>
      </c>
      <c r="N125" s="44">
        <v>0</v>
      </c>
      <c r="O125" s="58">
        <v>0</v>
      </c>
    </row>
    <row r="126" spans="1:15" ht="23.25" customHeight="1" x14ac:dyDescent="0.25">
      <c r="A126" s="99" t="s">
        <v>135</v>
      </c>
      <c r="B126" s="100"/>
      <c r="C126" s="58">
        <v>1</v>
      </c>
      <c r="D126" s="58">
        <v>3</v>
      </c>
      <c r="E126" s="106">
        <v>1</v>
      </c>
      <c r="F126" s="58">
        <v>0</v>
      </c>
      <c r="G126" s="58">
        <v>0</v>
      </c>
      <c r="H126" s="58">
        <v>0</v>
      </c>
      <c r="I126" s="58">
        <v>0</v>
      </c>
      <c r="J126" s="58">
        <v>1</v>
      </c>
      <c r="K126" s="58">
        <v>0</v>
      </c>
      <c r="L126" s="58">
        <v>1</v>
      </c>
      <c r="M126" s="58">
        <v>1</v>
      </c>
      <c r="N126" s="44" t="s">
        <v>975</v>
      </c>
      <c r="O126" s="58">
        <v>0</v>
      </c>
    </row>
    <row r="127" spans="1:15" ht="23.25" customHeight="1" x14ac:dyDescent="0.25">
      <c r="A127" s="99" t="s">
        <v>136</v>
      </c>
      <c r="B127" s="100"/>
      <c r="C127" s="58">
        <v>1</v>
      </c>
      <c r="D127" s="58">
        <v>3</v>
      </c>
      <c r="E127" s="106">
        <v>1</v>
      </c>
      <c r="F127" s="58">
        <v>0</v>
      </c>
      <c r="G127" s="58">
        <v>0</v>
      </c>
      <c r="H127" s="58">
        <v>0</v>
      </c>
      <c r="I127" s="58">
        <v>0</v>
      </c>
      <c r="J127" s="58">
        <v>0</v>
      </c>
      <c r="K127" s="58">
        <v>0</v>
      </c>
      <c r="L127" s="58">
        <v>1</v>
      </c>
      <c r="M127" s="58">
        <v>1</v>
      </c>
      <c r="N127" s="44" t="s">
        <v>975</v>
      </c>
      <c r="O127" s="58">
        <v>0</v>
      </c>
    </row>
    <row r="128" spans="1:15" ht="23.25" customHeight="1" x14ac:dyDescent="0.25">
      <c r="A128" s="99" t="s">
        <v>138</v>
      </c>
      <c r="B128" s="100"/>
      <c r="C128" s="58">
        <v>1</v>
      </c>
      <c r="D128" s="58">
        <v>1</v>
      </c>
      <c r="E128" s="106">
        <v>1</v>
      </c>
      <c r="F128" s="58">
        <v>0</v>
      </c>
      <c r="G128" s="58">
        <v>0</v>
      </c>
      <c r="H128" s="58">
        <v>0</v>
      </c>
      <c r="I128" s="58">
        <v>0</v>
      </c>
      <c r="J128" s="58">
        <v>1</v>
      </c>
      <c r="K128" s="58">
        <v>0</v>
      </c>
      <c r="L128" s="58">
        <v>1</v>
      </c>
      <c r="M128" s="58">
        <v>1</v>
      </c>
      <c r="N128" s="44" t="s">
        <v>975</v>
      </c>
      <c r="O128" s="58">
        <v>0</v>
      </c>
    </row>
    <row r="129" spans="1:15" ht="23.25" customHeight="1" x14ac:dyDescent="0.25">
      <c r="A129" s="99" t="s">
        <v>139</v>
      </c>
      <c r="B129" s="100"/>
      <c r="C129" s="58">
        <v>1</v>
      </c>
      <c r="D129" s="58">
        <v>2</v>
      </c>
      <c r="E129" s="106">
        <v>1</v>
      </c>
      <c r="F129" s="58">
        <v>0</v>
      </c>
      <c r="G129" s="58">
        <v>0</v>
      </c>
      <c r="H129" s="58">
        <v>0</v>
      </c>
      <c r="I129" s="58">
        <v>0</v>
      </c>
      <c r="J129" s="58">
        <v>1</v>
      </c>
      <c r="K129" s="58">
        <v>0</v>
      </c>
      <c r="L129" s="58">
        <v>1</v>
      </c>
      <c r="M129" s="58">
        <v>1</v>
      </c>
      <c r="N129" s="44" t="s">
        <v>975</v>
      </c>
      <c r="O129" s="58">
        <v>0</v>
      </c>
    </row>
    <row r="130" spans="1:15" ht="23.25" customHeight="1" x14ac:dyDescent="0.25">
      <c r="A130" s="99" t="s">
        <v>141</v>
      </c>
      <c r="B130" s="100"/>
      <c r="C130" s="58">
        <v>1</v>
      </c>
      <c r="D130" s="58">
        <v>1</v>
      </c>
      <c r="E130" s="106">
        <v>1</v>
      </c>
      <c r="F130" s="58">
        <v>0</v>
      </c>
      <c r="G130" s="58">
        <v>0</v>
      </c>
      <c r="H130" s="58">
        <v>0</v>
      </c>
      <c r="I130" s="58">
        <v>0</v>
      </c>
      <c r="J130" s="58">
        <v>1</v>
      </c>
      <c r="K130" s="58">
        <v>0</v>
      </c>
      <c r="L130" s="58">
        <v>0</v>
      </c>
      <c r="M130" s="58">
        <v>1</v>
      </c>
      <c r="N130" s="44" t="s">
        <v>975</v>
      </c>
      <c r="O130" s="58">
        <v>0</v>
      </c>
    </row>
    <row r="131" spans="1:15" ht="23.25" customHeight="1" x14ac:dyDescent="0.25">
      <c r="A131" s="99" t="s">
        <v>144</v>
      </c>
      <c r="B131" s="100"/>
      <c r="C131" s="58">
        <v>2</v>
      </c>
      <c r="D131" s="58">
        <v>4</v>
      </c>
      <c r="E131" s="106">
        <v>1</v>
      </c>
      <c r="F131" s="58">
        <v>0</v>
      </c>
      <c r="G131" s="58">
        <v>0</v>
      </c>
      <c r="H131" s="58">
        <v>0</v>
      </c>
      <c r="I131" s="58">
        <v>0</v>
      </c>
      <c r="J131" s="58">
        <v>1</v>
      </c>
      <c r="K131" s="58">
        <v>0</v>
      </c>
      <c r="L131" s="58">
        <v>0</v>
      </c>
      <c r="M131" s="58">
        <v>1</v>
      </c>
      <c r="N131" s="44" t="s">
        <v>975</v>
      </c>
      <c r="O131" s="58">
        <v>0</v>
      </c>
    </row>
    <row r="132" spans="1:15" ht="23.25" customHeight="1" x14ac:dyDescent="0.25">
      <c r="A132" s="99" t="s">
        <v>145</v>
      </c>
      <c r="B132" s="100"/>
      <c r="C132" s="58">
        <v>1</v>
      </c>
      <c r="D132" s="58">
        <v>2</v>
      </c>
      <c r="E132" s="106">
        <v>1</v>
      </c>
      <c r="F132" s="58">
        <v>0</v>
      </c>
      <c r="G132" s="58">
        <v>0</v>
      </c>
      <c r="H132" s="58">
        <v>0</v>
      </c>
      <c r="I132" s="58">
        <v>0</v>
      </c>
      <c r="J132" s="58">
        <v>1</v>
      </c>
      <c r="K132" s="58">
        <v>0</v>
      </c>
      <c r="L132" s="58">
        <v>0</v>
      </c>
      <c r="M132" s="58">
        <v>1</v>
      </c>
      <c r="N132" s="44" t="s">
        <v>975</v>
      </c>
      <c r="O132" s="58">
        <v>0</v>
      </c>
    </row>
    <row r="133" spans="1:15" ht="23.25" customHeight="1" x14ac:dyDescent="0.25">
      <c r="A133" s="99" t="s">
        <v>137</v>
      </c>
      <c r="B133" s="100"/>
      <c r="C133" s="58">
        <v>1</v>
      </c>
      <c r="D133" s="58">
        <v>2</v>
      </c>
      <c r="E133" s="106">
        <v>1</v>
      </c>
      <c r="F133" s="58">
        <v>0</v>
      </c>
      <c r="G133" s="58">
        <v>0</v>
      </c>
      <c r="H133" s="58">
        <v>0</v>
      </c>
      <c r="I133" s="58">
        <v>0</v>
      </c>
      <c r="J133" s="58">
        <v>0</v>
      </c>
      <c r="K133" s="58">
        <v>0</v>
      </c>
      <c r="L133" s="58">
        <v>0</v>
      </c>
      <c r="M133" s="58">
        <v>2</v>
      </c>
      <c r="N133" s="44">
        <v>0</v>
      </c>
      <c r="O133" s="58">
        <v>0</v>
      </c>
    </row>
    <row r="134" spans="1:15" ht="23.25" customHeight="1" x14ac:dyDescent="0.25">
      <c r="A134" s="99" t="s">
        <v>146</v>
      </c>
      <c r="B134" s="100"/>
      <c r="C134" s="58">
        <v>1</v>
      </c>
      <c r="D134" s="58">
        <v>2</v>
      </c>
      <c r="E134" s="106">
        <v>1</v>
      </c>
      <c r="F134" s="58">
        <v>0</v>
      </c>
      <c r="G134" s="58">
        <v>0</v>
      </c>
      <c r="H134" s="58">
        <v>0</v>
      </c>
      <c r="I134" s="58">
        <v>0</v>
      </c>
      <c r="J134" s="58">
        <v>1</v>
      </c>
      <c r="K134" s="58">
        <v>1</v>
      </c>
      <c r="L134" s="58">
        <v>0</v>
      </c>
      <c r="M134" s="58">
        <v>1</v>
      </c>
      <c r="N134" s="44" t="s">
        <v>975</v>
      </c>
      <c r="O134" s="58">
        <v>0</v>
      </c>
    </row>
    <row r="135" spans="1:15" ht="23.25" customHeight="1" x14ac:dyDescent="0.25">
      <c r="A135" s="99" t="s">
        <v>128</v>
      </c>
      <c r="B135" s="100"/>
      <c r="C135" s="58">
        <v>1</v>
      </c>
      <c r="D135" s="58">
        <v>2</v>
      </c>
      <c r="E135" s="106">
        <v>1</v>
      </c>
      <c r="F135" s="58">
        <v>0</v>
      </c>
      <c r="G135" s="58">
        <v>0</v>
      </c>
      <c r="H135" s="58">
        <v>0</v>
      </c>
      <c r="I135" s="58">
        <v>0</v>
      </c>
      <c r="J135" s="58">
        <v>1</v>
      </c>
      <c r="K135" s="58">
        <v>0</v>
      </c>
      <c r="L135" s="58">
        <v>0</v>
      </c>
      <c r="M135" s="58">
        <v>1</v>
      </c>
      <c r="N135" s="44">
        <v>0</v>
      </c>
      <c r="O135" s="58">
        <v>0</v>
      </c>
    </row>
    <row r="136" spans="1:15" ht="23.25" customHeight="1" x14ac:dyDescent="0.25">
      <c r="A136" s="99" t="s">
        <v>133</v>
      </c>
      <c r="B136" s="100"/>
      <c r="C136" s="58">
        <v>3</v>
      </c>
      <c r="D136" s="58">
        <v>6</v>
      </c>
      <c r="E136" s="106">
        <v>1</v>
      </c>
      <c r="F136" s="58">
        <v>0</v>
      </c>
      <c r="G136" s="58">
        <v>0</v>
      </c>
      <c r="H136" s="58">
        <v>0</v>
      </c>
      <c r="I136" s="58">
        <v>0</v>
      </c>
      <c r="J136" s="58">
        <v>0</v>
      </c>
      <c r="K136" s="58">
        <v>1</v>
      </c>
      <c r="L136" s="58">
        <v>0</v>
      </c>
      <c r="M136" s="58">
        <v>2</v>
      </c>
      <c r="N136" s="44" t="s">
        <v>975</v>
      </c>
      <c r="O136" s="58">
        <v>0</v>
      </c>
    </row>
    <row r="137" spans="1:15" ht="23.25" customHeight="1" x14ac:dyDescent="0.25">
      <c r="A137" s="99" t="s">
        <v>142</v>
      </c>
      <c r="B137" s="100"/>
      <c r="C137" s="58">
        <v>1</v>
      </c>
      <c r="D137" s="58">
        <v>1</v>
      </c>
      <c r="E137" s="106">
        <v>1</v>
      </c>
      <c r="F137" s="58">
        <v>0</v>
      </c>
      <c r="G137" s="58">
        <v>0</v>
      </c>
      <c r="H137" s="58">
        <v>0</v>
      </c>
      <c r="I137" s="58">
        <v>0</v>
      </c>
      <c r="J137" s="58">
        <v>0</v>
      </c>
      <c r="K137" s="58">
        <v>0</v>
      </c>
      <c r="L137" s="58">
        <v>0</v>
      </c>
      <c r="M137" s="58">
        <v>1</v>
      </c>
      <c r="N137" s="44" t="s">
        <v>975</v>
      </c>
      <c r="O137" s="58">
        <v>0</v>
      </c>
    </row>
    <row r="138" spans="1:15" ht="23.25" customHeight="1" x14ac:dyDescent="0.25">
      <c r="A138" s="99" t="s">
        <v>147</v>
      </c>
      <c r="B138" s="100"/>
      <c r="C138" s="58">
        <v>4</v>
      </c>
      <c r="D138" s="58">
        <v>5</v>
      </c>
      <c r="E138" s="106">
        <v>1</v>
      </c>
      <c r="F138" s="58">
        <v>0</v>
      </c>
      <c r="G138" s="58">
        <v>0</v>
      </c>
      <c r="H138" s="58">
        <v>0</v>
      </c>
      <c r="I138" s="58">
        <v>0</v>
      </c>
      <c r="J138" s="58">
        <v>0</v>
      </c>
      <c r="K138" s="58">
        <v>0</v>
      </c>
      <c r="L138" s="58">
        <v>0</v>
      </c>
      <c r="M138" s="58">
        <v>3</v>
      </c>
      <c r="N138" s="44" t="s">
        <v>975</v>
      </c>
      <c r="O138" s="58">
        <v>0</v>
      </c>
    </row>
    <row r="139" spans="1:15" ht="23.25" customHeight="1" x14ac:dyDescent="0.25">
      <c r="A139" s="99" t="s">
        <v>148</v>
      </c>
      <c r="B139" s="100"/>
      <c r="C139" s="58">
        <v>3</v>
      </c>
      <c r="D139" s="58">
        <v>2</v>
      </c>
      <c r="E139" s="106">
        <v>1</v>
      </c>
      <c r="F139" s="58">
        <v>0</v>
      </c>
      <c r="G139" s="58">
        <v>0</v>
      </c>
      <c r="H139" s="58">
        <v>0</v>
      </c>
      <c r="I139" s="58">
        <v>0</v>
      </c>
      <c r="J139" s="58">
        <v>0</v>
      </c>
      <c r="K139" s="58">
        <v>0</v>
      </c>
      <c r="L139" s="58">
        <v>0</v>
      </c>
      <c r="M139" s="58">
        <v>1</v>
      </c>
      <c r="N139" s="44" t="s">
        <v>975</v>
      </c>
      <c r="O139" s="58">
        <v>0</v>
      </c>
    </row>
    <row r="140" spans="1:15" ht="23.25" customHeight="1" x14ac:dyDescent="0.25">
      <c r="A140" s="99" t="s">
        <v>149</v>
      </c>
      <c r="B140" s="100"/>
      <c r="C140" s="58">
        <v>4</v>
      </c>
      <c r="D140" s="58">
        <v>8</v>
      </c>
      <c r="E140" s="106">
        <v>1</v>
      </c>
      <c r="F140" s="58">
        <v>0</v>
      </c>
      <c r="G140" s="58">
        <v>0</v>
      </c>
      <c r="H140" s="58">
        <v>0</v>
      </c>
      <c r="I140" s="58">
        <v>0</v>
      </c>
      <c r="J140" s="58">
        <v>0</v>
      </c>
      <c r="K140" s="58">
        <v>1</v>
      </c>
      <c r="L140" s="58">
        <v>1</v>
      </c>
      <c r="M140" s="58">
        <v>2</v>
      </c>
      <c r="N140" s="44" t="s">
        <v>975</v>
      </c>
      <c r="O140" s="58">
        <v>0</v>
      </c>
    </row>
    <row r="141" spans="1:15" ht="23.25" customHeight="1" x14ac:dyDescent="0.25">
      <c r="A141" s="99" t="s">
        <v>134</v>
      </c>
      <c r="B141" s="100"/>
      <c r="C141" s="58">
        <v>1</v>
      </c>
      <c r="D141" s="58">
        <v>3</v>
      </c>
      <c r="E141" s="106">
        <v>1</v>
      </c>
      <c r="F141" s="58">
        <v>0</v>
      </c>
      <c r="G141" s="58">
        <v>0</v>
      </c>
      <c r="H141" s="58">
        <v>0</v>
      </c>
      <c r="I141" s="58">
        <v>0</v>
      </c>
      <c r="J141" s="58">
        <v>0</v>
      </c>
      <c r="K141" s="58">
        <v>1</v>
      </c>
      <c r="L141" s="58">
        <v>0</v>
      </c>
      <c r="M141" s="58">
        <v>2</v>
      </c>
      <c r="N141" s="44" t="s">
        <v>975</v>
      </c>
      <c r="O141" s="58">
        <v>0</v>
      </c>
    </row>
    <row r="142" spans="1:15" ht="23.25" customHeight="1" x14ac:dyDescent="0.25">
      <c r="A142" s="99" t="s">
        <v>150</v>
      </c>
      <c r="B142" s="100"/>
      <c r="C142" s="58">
        <v>3</v>
      </c>
      <c r="D142" s="58">
        <v>6</v>
      </c>
      <c r="E142" s="106">
        <v>1</v>
      </c>
      <c r="F142" s="58">
        <v>0</v>
      </c>
      <c r="G142" s="58">
        <v>0</v>
      </c>
      <c r="H142" s="58">
        <v>0</v>
      </c>
      <c r="I142" s="58">
        <v>0</v>
      </c>
      <c r="J142" s="58">
        <v>1</v>
      </c>
      <c r="K142" s="58">
        <v>2</v>
      </c>
      <c r="L142" s="58">
        <v>1</v>
      </c>
      <c r="M142" s="58">
        <v>2</v>
      </c>
      <c r="N142" s="44" t="s">
        <v>975</v>
      </c>
      <c r="O142" s="58">
        <v>0</v>
      </c>
    </row>
    <row r="143" spans="1:15" ht="23.25" customHeight="1" x14ac:dyDescent="0.25">
      <c r="A143" s="99" t="s">
        <v>151</v>
      </c>
      <c r="B143" s="100"/>
      <c r="C143" s="58">
        <v>1</v>
      </c>
      <c r="D143" s="58">
        <v>3</v>
      </c>
      <c r="E143" s="106">
        <v>1</v>
      </c>
      <c r="F143" s="58">
        <v>0</v>
      </c>
      <c r="G143" s="58">
        <v>0</v>
      </c>
      <c r="H143" s="58">
        <v>0</v>
      </c>
      <c r="I143" s="58">
        <v>0</v>
      </c>
      <c r="J143" s="58">
        <v>0</v>
      </c>
      <c r="K143" s="58">
        <v>1</v>
      </c>
      <c r="L143" s="58">
        <v>0</v>
      </c>
      <c r="M143" s="58">
        <v>1</v>
      </c>
      <c r="N143" s="44" t="s">
        <v>975</v>
      </c>
      <c r="O143" s="58">
        <v>0</v>
      </c>
    </row>
    <row r="144" spans="1:15" ht="23.25" customHeight="1" x14ac:dyDescent="0.25">
      <c r="A144" s="99" t="s">
        <v>155</v>
      </c>
      <c r="B144" s="100"/>
      <c r="C144" s="58">
        <v>1</v>
      </c>
      <c r="D144" s="58">
        <v>2</v>
      </c>
      <c r="E144" s="106">
        <v>1</v>
      </c>
      <c r="F144" s="58">
        <v>0</v>
      </c>
      <c r="G144" s="58">
        <v>0</v>
      </c>
      <c r="H144" s="58">
        <v>0</v>
      </c>
      <c r="I144" s="58">
        <v>0</v>
      </c>
      <c r="J144" s="58">
        <v>0</v>
      </c>
      <c r="K144" s="58">
        <v>0</v>
      </c>
      <c r="L144" s="58">
        <v>0</v>
      </c>
      <c r="M144" s="58">
        <v>1</v>
      </c>
      <c r="N144" s="44" t="s">
        <v>975</v>
      </c>
      <c r="O144" s="58">
        <v>0</v>
      </c>
    </row>
    <row r="145" spans="1:15" ht="23.25" customHeight="1" x14ac:dyDescent="0.25">
      <c r="A145" s="99" t="s">
        <v>153</v>
      </c>
      <c r="B145" s="100"/>
      <c r="C145" s="58">
        <v>6</v>
      </c>
      <c r="D145" s="58">
        <v>7</v>
      </c>
      <c r="E145" s="106">
        <v>1</v>
      </c>
      <c r="F145" s="58">
        <v>0</v>
      </c>
      <c r="G145" s="58">
        <v>0</v>
      </c>
      <c r="H145" s="58">
        <v>0</v>
      </c>
      <c r="I145" s="58">
        <v>0</v>
      </c>
      <c r="J145" s="58">
        <v>1</v>
      </c>
      <c r="K145" s="58">
        <v>0</v>
      </c>
      <c r="L145" s="58">
        <v>0</v>
      </c>
      <c r="M145" s="58">
        <v>3</v>
      </c>
      <c r="N145" s="44" t="s">
        <v>975</v>
      </c>
      <c r="O145" s="58">
        <v>0</v>
      </c>
    </row>
    <row r="146" spans="1:15" ht="23.25" customHeight="1" x14ac:dyDescent="0.25">
      <c r="A146" s="99" t="s">
        <v>154</v>
      </c>
      <c r="B146" s="100"/>
      <c r="C146" s="58">
        <v>1</v>
      </c>
      <c r="D146" s="58">
        <v>3</v>
      </c>
      <c r="E146" s="106">
        <v>1</v>
      </c>
      <c r="F146" s="58">
        <v>0</v>
      </c>
      <c r="G146" s="58">
        <v>0</v>
      </c>
      <c r="H146" s="58">
        <v>0</v>
      </c>
      <c r="I146" s="58">
        <v>0</v>
      </c>
      <c r="J146" s="58">
        <v>0</v>
      </c>
      <c r="K146" s="58">
        <v>0</v>
      </c>
      <c r="L146" s="58">
        <v>0</v>
      </c>
      <c r="M146" s="58">
        <v>1</v>
      </c>
      <c r="N146" s="44" t="s">
        <v>975</v>
      </c>
      <c r="O146" s="58">
        <v>0</v>
      </c>
    </row>
    <row r="147" spans="1:15" ht="23.25" customHeight="1" x14ac:dyDescent="0.25">
      <c r="A147" s="99" t="s">
        <v>156</v>
      </c>
      <c r="B147" s="100"/>
      <c r="C147" s="58">
        <v>1</v>
      </c>
      <c r="D147" s="58">
        <v>4</v>
      </c>
      <c r="E147" s="106">
        <v>1</v>
      </c>
      <c r="F147" s="58">
        <v>0</v>
      </c>
      <c r="G147" s="58">
        <v>0</v>
      </c>
      <c r="H147" s="58">
        <v>0</v>
      </c>
      <c r="I147" s="58">
        <v>0</v>
      </c>
      <c r="J147" s="58">
        <v>2</v>
      </c>
      <c r="K147" s="58">
        <v>0</v>
      </c>
      <c r="L147" s="58">
        <v>1</v>
      </c>
      <c r="M147" s="58">
        <v>1</v>
      </c>
      <c r="N147" s="44" t="s">
        <v>975</v>
      </c>
      <c r="O147" s="58">
        <v>0</v>
      </c>
    </row>
    <row r="148" spans="1:15" ht="23.25" customHeight="1" x14ac:dyDescent="0.25">
      <c r="A148" s="99" t="s">
        <v>157</v>
      </c>
      <c r="B148" s="100"/>
      <c r="C148" s="58">
        <v>2</v>
      </c>
      <c r="D148" s="58">
        <v>3</v>
      </c>
      <c r="E148" s="106">
        <v>1</v>
      </c>
      <c r="F148" s="58">
        <v>0</v>
      </c>
      <c r="G148" s="58">
        <v>0</v>
      </c>
      <c r="H148" s="58">
        <v>0</v>
      </c>
      <c r="I148" s="58">
        <v>0</v>
      </c>
      <c r="J148" s="58">
        <v>1</v>
      </c>
      <c r="K148" s="58">
        <v>0</v>
      </c>
      <c r="L148" s="58">
        <v>0</v>
      </c>
      <c r="M148" s="58">
        <v>1</v>
      </c>
      <c r="N148" s="44" t="s">
        <v>975</v>
      </c>
      <c r="O148" s="58">
        <v>0</v>
      </c>
    </row>
    <row r="149" spans="1:15" ht="23.25" customHeight="1" x14ac:dyDescent="0.25">
      <c r="A149" s="102" t="s">
        <v>158</v>
      </c>
      <c r="B149" s="100"/>
      <c r="C149" s="61">
        <f>SUM(C150:C154)</f>
        <v>47</v>
      </c>
      <c r="D149" s="61">
        <f t="shared" ref="D149:O149" si="8">SUM(D150:D154)</f>
        <v>55</v>
      </c>
      <c r="E149" s="61">
        <f t="shared" si="8"/>
        <v>5</v>
      </c>
      <c r="F149" s="61">
        <f t="shared" si="8"/>
        <v>5</v>
      </c>
      <c r="G149" s="61">
        <f t="shared" si="8"/>
        <v>0</v>
      </c>
      <c r="H149" s="61">
        <f t="shared" si="8"/>
        <v>0</v>
      </c>
      <c r="I149" s="61">
        <f t="shared" si="8"/>
        <v>2</v>
      </c>
      <c r="J149" s="61">
        <f t="shared" si="8"/>
        <v>5</v>
      </c>
      <c r="K149" s="61">
        <f t="shared" si="8"/>
        <v>3</v>
      </c>
      <c r="L149" s="61">
        <f t="shared" si="8"/>
        <v>0</v>
      </c>
      <c r="M149" s="61">
        <f t="shared" si="8"/>
        <v>17</v>
      </c>
      <c r="N149" s="61">
        <f t="shared" si="8"/>
        <v>0</v>
      </c>
      <c r="O149" s="61">
        <f t="shared" si="8"/>
        <v>0</v>
      </c>
    </row>
    <row r="150" spans="1:15" ht="23.25" customHeight="1" x14ac:dyDescent="0.25">
      <c r="A150" s="99" t="s">
        <v>890</v>
      </c>
      <c r="B150" s="100"/>
      <c r="C150" s="58">
        <v>3</v>
      </c>
      <c r="D150" s="58">
        <v>3</v>
      </c>
      <c r="E150" s="106">
        <v>1</v>
      </c>
      <c r="F150" s="106">
        <v>1</v>
      </c>
      <c r="G150" s="58">
        <v>0</v>
      </c>
      <c r="H150" s="58">
        <v>0</v>
      </c>
      <c r="I150" s="106">
        <v>1</v>
      </c>
      <c r="J150" s="58">
        <v>0</v>
      </c>
      <c r="K150" s="58">
        <v>0</v>
      </c>
      <c r="L150" s="58">
        <v>0</v>
      </c>
      <c r="M150" s="58">
        <v>0</v>
      </c>
      <c r="N150" s="44" t="s">
        <v>975</v>
      </c>
      <c r="O150" s="58">
        <v>0</v>
      </c>
    </row>
    <row r="151" spans="1:15" ht="23.25" customHeight="1" x14ac:dyDescent="0.25">
      <c r="A151" s="99" t="s">
        <v>892</v>
      </c>
      <c r="B151" s="100"/>
      <c r="C151" s="58">
        <v>4</v>
      </c>
      <c r="D151" s="58">
        <v>10</v>
      </c>
      <c r="E151" s="106">
        <v>1</v>
      </c>
      <c r="F151" s="106">
        <v>1</v>
      </c>
      <c r="G151" s="58">
        <v>0</v>
      </c>
      <c r="H151" s="58">
        <v>0</v>
      </c>
      <c r="I151" s="58">
        <v>0</v>
      </c>
      <c r="J151" s="58">
        <v>0</v>
      </c>
      <c r="K151" s="58">
        <v>0</v>
      </c>
      <c r="L151" s="58">
        <v>0</v>
      </c>
      <c r="M151" s="58">
        <v>1</v>
      </c>
      <c r="N151" s="44" t="s">
        <v>975</v>
      </c>
      <c r="O151" s="58">
        <v>0</v>
      </c>
    </row>
    <row r="152" spans="1:15" ht="23.25" customHeight="1" x14ac:dyDescent="0.25">
      <c r="A152" s="99" t="s">
        <v>891</v>
      </c>
      <c r="B152" s="100"/>
      <c r="C152" s="58">
        <v>29</v>
      </c>
      <c r="D152" s="58">
        <v>33</v>
      </c>
      <c r="E152" s="106">
        <v>1</v>
      </c>
      <c r="F152" s="106">
        <v>1</v>
      </c>
      <c r="G152" s="58">
        <v>0</v>
      </c>
      <c r="H152" s="58">
        <v>0</v>
      </c>
      <c r="I152" s="106">
        <v>1</v>
      </c>
      <c r="J152" s="58">
        <v>5</v>
      </c>
      <c r="K152" s="58">
        <v>3</v>
      </c>
      <c r="L152" s="58">
        <v>0</v>
      </c>
      <c r="M152" s="58">
        <v>12</v>
      </c>
      <c r="N152" s="44" t="s">
        <v>975</v>
      </c>
      <c r="O152" s="58">
        <v>0</v>
      </c>
    </row>
    <row r="153" spans="1:15" ht="23.25" customHeight="1" x14ac:dyDescent="0.25">
      <c r="A153" s="99" t="s">
        <v>893</v>
      </c>
      <c r="B153" s="100"/>
      <c r="C153" s="58">
        <v>3</v>
      </c>
      <c r="D153" s="58">
        <v>5</v>
      </c>
      <c r="E153" s="106">
        <v>1</v>
      </c>
      <c r="F153" s="106">
        <v>1</v>
      </c>
      <c r="G153" s="58">
        <v>0</v>
      </c>
      <c r="H153" s="58">
        <v>0</v>
      </c>
      <c r="I153" s="58">
        <v>0</v>
      </c>
      <c r="J153" s="58">
        <v>0</v>
      </c>
      <c r="K153" s="58">
        <v>0</v>
      </c>
      <c r="L153" s="58">
        <v>0</v>
      </c>
      <c r="M153" s="58">
        <v>1</v>
      </c>
      <c r="N153" s="44" t="s">
        <v>975</v>
      </c>
      <c r="O153" s="58">
        <v>0</v>
      </c>
    </row>
    <row r="154" spans="1:15" ht="23.25" customHeight="1" x14ac:dyDescent="0.25">
      <c r="A154" s="99" t="s">
        <v>894</v>
      </c>
      <c r="B154" s="100"/>
      <c r="C154" s="58">
        <v>8</v>
      </c>
      <c r="D154" s="58">
        <v>4</v>
      </c>
      <c r="E154" s="106">
        <v>1</v>
      </c>
      <c r="F154" s="106">
        <v>1</v>
      </c>
      <c r="G154" s="58">
        <v>0</v>
      </c>
      <c r="H154" s="58">
        <v>0</v>
      </c>
      <c r="I154" s="58">
        <v>0</v>
      </c>
      <c r="J154" s="58">
        <v>0</v>
      </c>
      <c r="K154" s="58">
        <v>0</v>
      </c>
      <c r="L154" s="58">
        <v>0</v>
      </c>
      <c r="M154" s="58">
        <v>3</v>
      </c>
      <c r="N154" s="44" t="s">
        <v>975</v>
      </c>
      <c r="O154" s="58">
        <v>0</v>
      </c>
    </row>
    <row r="155" spans="1:15" ht="23.25" customHeight="1" x14ac:dyDescent="0.25">
      <c r="A155" s="102" t="s">
        <v>895</v>
      </c>
      <c r="B155" s="100"/>
      <c r="C155" s="61">
        <f>SUM(C156:C168)</f>
        <v>25</v>
      </c>
      <c r="D155" s="61">
        <f t="shared" ref="D155:O155" si="9">SUM(D156:D168)</f>
        <v>48</v>
      </c>
      <c r="E155" s="61">
        <f t="shared" si="9"/>
        <v>13</v>
      </c>
      <c r="F155" s="61">
        <f t="shared" si="9"/>
        <v>0</v>
      </c>
      <c r="G155" s="61">
        <f t="shared" si="9"/>
        <v>0</v>
      </c>
      <c r="H155" s="61">
        <f t="shared" si="9"/>
        <v>0</v>
      </c>
      <c r="I155" s="61">
        <f t="shared" si="9"/>
        <v>0</v>
      </c>
      <c r="J155" s="61">
        <f t="shared" si="9"/>
        <v>10</v>
      </c>
      <c r="K155" s="61">
        <f t="shared" si="9"/>
        <v>3</v>
      </c>
      <c r="L155" s="61">
        <f t="shared" si="9"/>
        <v>1</v>
      </c>
      <c r="M155" s="61">
        <f t="shared" si="9"/>
        <v>17</v>
      </c>
      <c r="N155" s="61">
        <f t="shared" si="9"/>
        <v>0</v>
      </c>
      <c r="O155" s="61">
        <f t="shared" si="9"/>
        <v>0</v>
      </c>
    </row>
    <row r="156" spans="1:15" ht="23.25" customHeight="1" x14ac:dyDescent="0.25">
      <c r="A156" s="99" t="s">
        <v>165</v>
      </c>
      <c r="B156" s="100"/>
      <c r="C156" s="58">
        <v>2</v>
      </c>
      <c r="D156" s="58">
        <v>4</v>
      </c>
      <c r="E156" s="106">
        <v>1</v>
      </c>
      <c r="F156" s="58">
        <v>0</v>
      </c>
      <c r="G156" s="58">
        <v>0</v>
      </c>
      <c r="H156" s="58">
        <v>0</v>
      </c>
      <c r="I156" s="58">
        <v>0</v>
      </c>
      <c r="J156" s="58">
        <v>0</v>
      </c>
      <c r="K156" s="58">
        <v>0</v>
      </c>
      <c r="L156" s="58">
        <v>0</v>
      </c>
      <c r="M156" s="58">
        <v>1</v>
      </c>
      <c r="N156" s="44" t="s">
        <v>975</v>
      </c>
      <c r="O156" s="58">
        <v>0</v>
      </c>
    </row>
    <row r="157" spans="1:15" ht="23.25" customHeight="1" x14ac:dyDescent="0.25">
      <c r="A157" s="99" t="s">
        <v>166</v>
      </c>
      <c r="B157" s="100"/>
      <c r="C157" s="58">
        <v>1</v>
      </c>
      <c r="D157" s="58">
        <v>2</v>
      </c>
      <c r="E157" s="106">
        <v>1</v>
      </c>
      <c r="F157" s="58">
        <v>0</v>
      </c>
      <c r="G157" s="58">
        <v>0</v>
      </c>
      <c r="H157" s="58">
        <v>0</v>
      </c>
      <c r="I157" s="58">
        <v>0</v>
      </c>
      <c r="J157" s="58">
        <v>1</v>
      </c>
      <c r="K157" s="58">
        <v>0</v>
      </c>
      <c r="L157" s="58">
        <v>0</v>
      </c>
      <c r="M157" s="58">
        <v>1</v>
      </c>
      <c r="N157" s="44" t="s">
        <v>975</v>
      </c>
      <c r="O157" s="58">
        <v>0</v>
      </c>
    </row>
    <row r="158" spans="1:15" ht="23.25" customHeight="1" x14ac:dyDescent="0.25">
      <c r="A158" s="99" t="s">
        <v>167</v>
      </c>
      <c r="B158" s="100"/>
      <c r="C158" s="58">
        <v>3</v>
      </c>
      <c r="D158" s="58">
        <v>6</v>
      </c>
      <c r="E158" s="106">
        <v>1</v>
      </c>
      <c r="F158" s="58">
        <v>0</v>
      </c>
      <c r="G158" s="58">
        <v>0</v>
      </c>
      <c r="H158" s="58">
        <v>0</v>
      </c>
      <c r="I158" s="58">
        <v>0</v>
      </c>
      <c r="J158" s="58">
        <v>0</v>
      </c>
      <c r="K158" s="58">
        <v>0</v>
      </c>
      <c r="L158" s="58">
        <v>1</v>
      </c>
      <c r="M158" s="58">
        <v>1</v>
      </c>
      <c r="N158" s="44" t="s">
        <v>975</v>
      </c>
      <c r="O158" s="58">
        <v>0</v>
      </c>
    </row>
    <row r="159" spans="1:15" ht="23.25" customHeight="1" x14ac:dyDescent="0.25">
      <c r="A159" s="99" t="s">
        <v>168</v>
      </c>
      <c r="B159" s="100"/>
      <c r="C159" s="58">
        <v>2</v>
      </c>
      <c r="D159" s="58">
        <v>5</v>
      </c>
      <c r="E159" s="106">
        <v>1</v>
      </c>
      <c r="F159" s="58">
        <v>0</v>
      </c>
      <c r="G159" s="58">
        <v>0</v>
      </c>
      <c r="H159" s="58">
        <v>0</v>
      </c>
      <c r="I159" s="58">
        <v>0</v>
      </c>
      <c r="J159" s="58">
        <v>1</v>
      </c>
      <c r="K159" s="58">
        <v>1</v>
      </c>
      <c r="L159" s="58">
        <v>0</v>
      </c>
      <c r="M159" s="58">
        <v>1</v>
      </c>
      <c r="N159" s="44" t="s">
        <v>975</v>
      </c>
      <c r="O159" s="58">
        <v>0</v>
      </c>
    </row>
    <row r="160" spans="1:15" ht="23.25" customHeight="1" x14ac:dyDescent="0.25">
      <c r="A160" s="99" t="s">
        <v>169</v>
      </c>
      <c r="B160" s="100"/>
      <c r="C160" s="58">
        <v>2</v>
      </c>
      <c r="D160" s="58">
        <v>6</v>
      </c>
      <c r="E160" s="106">
        <v>1</v>
      </c>
      <c r="F160" s="58">
        <v>0</v>
      </c>
      <c r="G160" s="58">
        <v>0</v>
      </c>
      <c r="H160" s="58">
        <v>0</v>
      </c>
      <c r="I160" s="58">
        <v>0</v>
      </c>
      <c r="J160" s="58">
        <v>1</v>
      </c>
      <c r="K160" s="58">
        <v>1</v>
      </c>
      <c r="L160" s="58">
        <v>0</v>
      </c>
      <c r="M160" s="58">
        <v>1</v>
      </c>
      <c r="N160" s="44" t="s">
        <v>975</v>
      </c>
      <c r="O160" s="58">
        <v>0</v>
      </c>
    </row>
    <row r="161" spans="1:15" ht="23.25" customHeight="1" x14ac:dyDescent="0.25">
      <c r="A161" s="99" t="s">
        <v>170</v>
      </c>
      <c r="B161" s="100"/>
      <c r="C161" s="58">
        <v>1</v>
      </c>
      <c r="D161" s="58">
        <v>4</v>
      </c>
      <c r="E161" s="106">
        <v>1</v>
      </c>
      <c r="F161" s="58">
        <v>0</v>
      </c>
      <c r="G161" s="58">
        <v>0</v>
      </c>
      <c r="H161" s="58">
        <v>0</v>
      </c>
      <c r="I161" s="58">
        <v>0</v>
      </c>
      <c r="J161" s="58">
        <v>0</v>
      </c>
      <c r="K161" s="58">
        <v>0</v>
      </c>
      <c r="L161" s="58">
        <v>0</v>
      </c>
      <c r="M161" s="58">
        <v>2</v>
      </c>
      <c r="N161" s="44" t="s">
        <v>975</v>
      </c>
      <c r="O161" s="58">
        <v>0</v>
      </c>
    </row>
    <row r="162" spans="1:15" ht="23.25" customHeight="1" x14ac:dyDescent="0.25">
      <c r="A162" s="99" t="s">
        <v>171</v>
      </c>
      <c r="B162" s="100"/>
      <c r="C162" s="58">
        <v>4</v>
      </c>
      <c r="D162" s="58">
        <v>4</v>
      </c>
      <c r="E162" s="106">
        <v>1</v>
      </c>
      <c r="F162" s="58">
        <v>0</v>
      </c>
      <c r="G162" s="58">
        <v>0</v>
      </c>
      <c r="H162" s="58">
        <v>0</v>
      </c>
      <c r="I162" s="58">
        <v>0</v>
      </c>
      <c r="J162" s="58">
        <v>1</v>
      </c>
      <c r="K162" s="58">
        <v>1</v>
      </c>
      <c r="L162" s="58">
        <v>0</v>
      </c>
      <c r="M162" s="58">
        <v>2</v>
      </c>
      <c r="N162" s="44" t="s">
        <v>975</v>
      </c>
      <c r="O162" s="58">
        <v>0</v>
      </c>
    </row>
    <row r="163" spans="1:15" ht="23.25" customHeight="1" x14ac:dyDescent="0.25">
      <c r="A163" s="99" t="s">
        <v>172</v>
      </c>
      <c r="B163" s="100"/>
      <c r="C163" s="58">
        <v>2</v>
      </c>
      <c r="D163" s="58">
        <v>2</v>
      </c>
      <c r="E163" s="106">
        <v>1</v>
      </c>
      <c r="F163" s="58">
        <v>0</v>
      </c>
      <c r="G163" s="58">
        <v>0</v>
      </c>
      <c r="H163" s="58">
        <v>0</v>
      </c>
      <c r="I163" s="58">
        <v>0</v>
      </c>
      <c r="J163" s="58">
        <v>0</v>
      </c>
      <c r="K163" s="58">
        <v>0</v>
      </c>
      <c r="L163" s="58">
        <v>0</v>
      </c>
      <c r="M163" s="58">
        <v>2</v>
      </c>
      <c r="N163" s="44" t="s">
        <v>975</v>
      </c>
      <c r="O163" s="58">
        <v>0</v>
      </c>
    </row>
    <row r="164" spans="1:15" ht="23.25" customHeight="1" x14ac:dyDescent="0.25">
      <c r="A164" s="99" t="s">
        <v>173</v>
      </c>
      <c r="B164" s="100"/>
      <c r="C164" s="58">
        <v>1</v>
      </c>
      <c r="D164" s="58">
        <v>2</v>
      </c>
      <c r="E164" s="106">
        <v>1</v>
      </c>
      <c r="F164" s="58">
        <v>0</v>
      </c>
      <c r="G164" s="58">
        <v>0</v>
      </c>
      <c r="H164" s="58">
        <v>0</v>
      </c>
      <c r="I164" s="58">
        <v>0</v>
      </c>
      <c r="J164" s="58">
        <v>3</v>
      </c>
      <c r="K164" s="58">
        <v>0</v>
      </c>
      <c r="L164" s="58">
        <v>0</v>
      </c>
      <c r="M164" s="58">
        <v>1</v>
      </c>
      <c r="N164" s="44" t="s">
        <v>975</v>
      </c>
      <c r="O164" s="58">
        <v>0</v>
      </c>
    </row>
    <row r="165" spans="1:15" ht="23.25" customHeight="1" x14ac:dyDescent="0.25">
      <c r="A165" s="99" t="s">
        <v>174</v>
      </c>
      <c r="B165" s="100"/>
      <c r="C165" s="58">
        <v>1</v>
      </c>
      <c r="D165" s="58">
        <v>5</v>
      </c>
      <c r="E165" s="106">
        <v>1</v>
      </c>
      <c r="F165" s="58">
        <v>0</v>
      </c>
      <c r="G165" s="58">
        <v>0</v>
      </c>
      <c r="H165" s="58">
        <v>0</v>
      </c>
      <c r="I165" s="58">
        <v>0</v>
      </c>
      <c r="J165" s="58">
        <v>1</v>
      </c>
      <c r="K165" s="58">
        <v>0</v>
      </c>
      <c r="L165" s="58">
        <v>0</v>
      </c>
      <c r="M165" s="58">
        <v>1</v>
      </c>
      <c r="N165" s="44" t="s">
        <v>975</v>
      </c>
      <c r="O165" s="58">
        <v>0</v>
      </c>
    </row>
    <row r="166" spans="1:15" ht="23.25" customHeight="1" x14ac:dyDescent="0.25">
      <c r="A166" s="99" t="s">
        <v>176</v>
      </c>
      <c r="B166" s="100"/>
      <c r="C166" s="58">
        <v>2</v>
      </c>
      <c r="D166" s="58">
        <v>2</v>
      </c>
      <c r="E166" s="106">
        <v>1</v>
      </c>
      <c r="F166" s="58">
        <v>0</v>
      </c>
      <c r="G166" s="58">
        <v>0</v>
      </c>
      <c r="H166" s="58">
        <v>0</v>
      </c>
      <c r="I166" s="58">
        <v>0</v>
      </c>
      <c r="J166" s="58">
        <v>1</v>
      </c>
      <c r="K166" s="58">
        <v>0</v>
      </c>
      <c r="L166" s="58">
        <v>0</v>
      </c>
      <c r="M166" s="58">
        <v>1</v>
      </c>
      <c r="N166" s="44" t="s">
        <v>975</v>
      </c>
      <c r="O166" s="58">
        <v>0</v>
      </c>
    </row>
    <row r="167" spans="1:15" ht="23.25" customHeight="1" x14ac:dyDescent="0.25">
      <c r="A167" s="99" t="s">
        <v>177</v>
      </c>
      <c r="B167" s="100"/>
      <c r="C167" s="58">
        <v>2</v>
      </c>
      <c r="D167" s="58">
        <v>3</v>
      </c>
      <c r="E167" s="106">
        <v>1</v>
      </c>
      <c r="F167" s="58">
        <v>0</v>
      </c>
      <c r="G167" s="58">
        <v>0</v>
      </c>
      <c r="H167" s="58">
        <v>0</v>
      </c>
      <c r="I167" s="58">
        <v>0</v>
      </c>
      <c r="J167" s="58">
        <v>1</v>
      </c>
      <c r="K167" s="58">
        <v>0</v>
      </c>
      <c r="L167" s="58">
        <v>0</v>
      </c>
      <c r="M167" s="58">
        <v>1</v>
      </c>
      <c r="N167" s="44" t="s">
        <v>975</v>
      </c>
      <c r="O167" s="58">
        <v>0</v>
      </c>
    </row>
    <row r="168" spans="1:15" ht="23.25" customHeight="1" x14ac:dyDescent="0.25">
      <c r="A168" s="99" t="s">
        <v>175</v>
      </c>
      <c r="B168" s="100"/>
      <c r="C168" s="58">
        <v>2</v>
      </c>
      <c r="D168" s="58">
        <v>3</v>
      </c>
      <c r="E168" s="106">
        <v>1</v>
      </c>
      <c r="F168" s="58">
        <v>0</v>
      </c>
      <c r="G168" s="58">
        <v>0</v>
      </c>
      <c r="H168" s="58">
        <v>0</v>
      </c>
      <c r="I168" s="58">
        <v>0</v>
      </c>
      <c r="J168" s="58">
        <v>0</v>
      </c>
      <c r="K168" s="58">
        <v>0</v>
      </c>
      <c r="L168" s="58">
        <v>0</v>
      </c>
      <c r="M168" s="58">
        <v>2</v>
      </c>
      <c r="N168" s="44" t="s">
        <v>975</v>
      </c>
      <c r="O168" s="58">
        <v>0</v>
      </c>
    </row>
    <row r="169" spans="1:15" ht="23.25" customHeight="1" x14ac:dyDescent="0.25">
      <c r="A169" s="103" t="s">
        <v>178</v>
      </c>
      <c r="B169" s="100"/>
      <c r="C169" s="60">
        <f>C170+C199+C224+C233+C258+C266+C295+C314+C319</f>
        <v>387</v>
      </c>
      <c r="D169" s="60">
        <f t="shared" ref="D169:O169" si="10">D170+D199+D224+D233+D258+D266+D295+D314+D319</f>
        <v>774</v>
      </c>
      <c r="E169" s="60">
        <f t="shared" si="10"/>
        <v>169</v>
      </c>
      <c r="F169" s="60">
        <f t="shared" si="10"/>
        <v>3</v>
      </c>
      <c r="G169" s="60">
        <f t="shared" si="10"/>
        <v>2</v>
      </c>
      <c r="H169" s="60">
        <f t="shared" si="10"/>
        <v>5</v>
      </c>
      <c r="I169" s="60">
        <f t="shared" si="10"/>
        <v>2</v>
      </c>
      <c r="J169" s="60">
        <f t="shared" si="10"/>
        <v>153</v>
      </c>
      <c r="K169" s="60">
        <f t="shared" si="10"/>
        <v>41</v>
      </c>
      <c r="L169" s="60">
        <f t="shared" si="10"/>
        <v>24</v>
      </c>
      <c r="M169" s="60">
        <f t="shared" si="10"/>
        <v>257</v>
      </c>
      <c r="N169" s="60">
        <f t="shared" si="10"/>
        <v>0</v>
      </c>
      <c r="O169" s="60">
        <f t="shared" si="10"/>
        <v>1</v>
      </c>
    </row>
    <row r="170" spans="1:15" ht="23.25" customHeight="1" x14ac:dyDescent="0.25">
      <c r="A170" s="102" t="s">
        <v>896</v>
      </c>
      <c r="B170" s="100"/>
      <c r="C170" s="61">
        <f>SUM(C171:C198)</f>
        <v>46</v>
      </c>
      <c r="D170" s="61">
        <f t="shared" ref="D170:O170" si="11">SUM(D171:D198)</f>
        <v>92</v>
      </c>
      <c r="E170" s="61">
        <f t="shared" si="11"/>
        <v>28</v>
      </c>
      <c r="F170" s="61">
        <f t="shared" si="11"/>
        <v>0</v>
      </c>
      <c r="G170" s="61">
        <f t="shared" si="11"/>
        <v>0</v>
      </c>
      <c r="H170" s="61">
        <f t="shared" si="11"/>
        <v>0</v>
      </c>
      <c r="I170" s="61">
        <f t="shared" si="11"/>
        <v>0</v>
      </c>
      <c r="J170" s="61">
        <f t="shared" si="11"/>
        <v>31</v>
      </c>
      <c r="K170" s="61">
        <f t="shared" si="11"/>
        <v>8</v>
      </c>
      <c r="L170" s="61">
        <f t="shared" si="11"/>
        <v>5</v>
      </c>
      <c r="M170" s="61">
        <f t="shared" si="11"/>
        <v>36</v>
      </c>
      <c r="N170" s="61">
        <f t="shared" si="11"/>
        <v>0</v>
      </c>
      <c r="O170" s="61">
        <f t="shared" si="11"/>
        <v>0</v>
      </c>
    </row>
    <row r="171" spans="1:15" ht="23.25" customHeight="1" x14ac:dyDescent="0.25">
      <c r="A171" s="99" t="s">
        <v>180</v>
      </c>
      <c r="B171" s="100"/>
      <c r="C171" s="58">
        <v>1</v>
      </c>
      <c r="D171" s="58">
        <v>3</v>
      </c>
      <c r="E171" s="106">
        <v>1</v>
      </c>
      <c r="F171" s="58">
        <v>0</v>
      </c>
      <c r="G171" s="58">
        <v>0</v>
      </c>
      <c r="H171" s="58">
        <v>0</v>
      </c>
      <c r="I171" s="58">
        <v>0</v>
      </c>
      <c r="J171" s="58">
        <v>0</v>
      </c>
      <c r="K171" s="58">
        <v>1</v>
      </c>
      <c r="L171" s="58">
        <v>0</v>
      </c>
      <c r="M171" s="58">
        <v>1</v>
      </c>
      <c r="N171" s="44" t="s">
        <v>975</v>
      </c>
      <c r="O171" s="58">
        <v>0</v>
      </c>
    </row>
    <row r="172" spans="1:15" ht="23.25" customHeight="1" x14ac:dyDescent="0.25">
      <c r="A172" s="99" t="s">
        <v>181</v>
      </c>
      <c r="B172" s="100"/>
      <c r="C172" s="58">
        <v>1</v>
      </c>
      <c r="D172" s="58">
        <v>1</v>
      </c>
      <c r="E172" s="106">
        <v>1</v>
      </c>
      <c r="F172" s="58">
        <v>0</v>
      </c>
      <c r="G172" s="58">
        <v>0</v>
      </c>
      <c r="H172" s="58">
        <v>0</v>
      </c>
      <c r="I172" s="58">
        <v>0</v>
      </c>
      <c r="J172" s="58">
        <v>2</v>
      </c>
      <c r="K172" s="58">
        <v>1</v>
      </c>
      <c r="L172" s="58">
        <v>0</v>
      </c>
      <c r="M172" s="58">
        <v>0</v>
      </c>
      <c r="N172" s="44" t="s">
        <v>975</v>
      </c>
      <c r="O172" s="58">
        <v>0</v>
      </c>
    </row>
    <row r="173" spans="1:15" ht="23.25" customHeight="1" x14ac:dyDescent="0.25">
      <c r="A173" s="99" t="s">
        <v>182</v>
      </c>
      <c r="B173" s="100"/>
      <c r="C173" s="58">
        <v>2</v>
      </c>
      <c r="D173" s="58">
        <v>6</v>
      </c>
      <c r="E173" s="106">
        <v>1</v>
      </c>
      <c r="F173" s="58">
        <v>0</v>
      </c>
      <c r="G173" s="58">
        <v>0</v>
      </c>
      <c r="H173" s="58">
        <v>0</v>
      </c>
      <c r="I173" s="58">
        <v>0</v>
      </c>
      <c r="J173" s="58">
        <v>2</v>
      </c>
      <c r="K173" s="58">
        <v>0</v>
      </c>
      <c r="L173" s="58">
        <v>0</v>
      </c>
      <c r="M173" s="58">
        <v>2</v>
      </c>
      <c r="N173" s="44" t="s">
        <v>975</v>
      </c>
      <c r="O173" s="58">
        <v>0</v>
      </c>
    </row>
    <row r="174" spans="1:15" ht="23.25" customHeight="1" x14ac:dyDescent="0.25">
      <c r="A174" s="99" t="s">
        <v>183</v>
      </c>
      <c r="B174" s="100"/>
      <c r="C174" s="58">
        <v>2</v>
      </c>
      <c r="D174" s="58">
        <v>10</v>
      </c>
      <c r="E174" s="106">
        <v>1</v>
      </c>
      <c r="F174" s="58">
        <v>0</v>
      </c>
      <c r="G174" s="58">
        <v>0</v>
      </c>
      <c r="H174" s="58">
        <v>0</v>
      </c>
      <c r="I174" s="58">
        <v>0</v>
      </c>
      <c r="J174" s="58">
        <v>0</v>
      </c>
      <c r="K174" s="58">
        <v>0</v>
      </c>
      <c r="L174" s="58">
        <v>0</v>
      </c>
      <c r="M174" s="58">
        <v>2</v>
      </c>
      <c r="N174" s="44" t="s">
        <v>975</v>
      </c>
      <c r="O174" s="58">
        <v>0</v>
      </c>
    </row>
    <row r="175" spans="1:15" ht="23.25" customHeight="1" x14ac:dyDescent="0.25">
      <c r="A175" s="99" t="s">
        <v>184</v>
      </c>
      <c r="B175" s="100"/>
      <c r="C175" s="58">
        <v>1</v>
      </c>
      <c r="D175" s="58">
        <v>2</v>
      </c>
      <c r="E175" s="106">
        <v>1</v>
      </c>
      <c r="F175" s="58">
        <v>0</v>
      </c>
      <c r="G175" s="58">
        <v>0</v>
      </c>
      <c r="H175" s="58">
        <v>0</v>
      </c>
      <c r="I175" s="58">
        <v>0</v>
      </c>
      <c r="J175" s="58">
        <v>1</v>
      </c>
      <c r="K175" s="58">
        <v>1</v>
      </c>
      <c r="L175" s="58">
        <v>1</v>
      </c>
      <c r="M175" s="58">
        <v>0</v>
      </c>
      <c r="N175" s="44" t="s">
        <v>975</v>
      </c>
      <c r="O175" s="58">
        <v>0</v>
      </c>
    </row>
    <row r="176" spans="1:15" ht="23.25" customHeight="1" x14ac:dyDescent="0.25">
      <c r="A176" s="99" t="s">
        <v>185</v>
      </c>
      <c r="B176" s="100"/>
      <c r="C176" s="58">
        <v>1</v>
      </c>
      <c r="D176" s="58">
        <v>0</v>
      </c>
      <c r="E176" s="106">
        <v>1</v>
      </c>
      <c r="F176" s="58">
        <v>0</v>
      </c>
      <c r="G176" s="58">
        <v>0</v>
      </c>
      <c r="H176" s="58">
        <v>0</v>
      </c>
      <c r="I176" s="58">
        <v>0</v>
      </c>
      <c r="J176" s="58">
        <v>0</v>
      </c>
      <c r="K176" s="58">
        <v>0</v>
      </c>
      <c r="L176" s="58">
        <v>0</v>
      </c>
      <c r="M176" s="58">
        <v>1</v>
      </c>
      <c r="N176" s="44" t="s">
        <v>975</v>
      </c>
      <c r="O176" s="58">
        <v>0</v>
      </c>
    </row>
    <row r="177" spans="1:15" ht="23.25" customHeight="1" x14ac:dyDescent="0.25">
      <c r="A177" s="99" t="s">
        <v>186</v>
      </c>
      <c r="B177" s="100"/>
      <c r="C177" s="58">
        <v>1</v>
      </c>
      <c r="D177" s="58">
        <v>0</v>
      </c>
      <c r="E177" s="106">
        <v>1</v>
      </c>
      <c r="F177" s="58">
        <v>0</v>
      </c>
      <c r="G177" s="58">
        <v>0</v>
      </c>
      <c r="H177" s="58">
        <v>0</v>
      </c>
      <c r="I177" s="58">
        <v>0</v>
      </c>
      <c r="J177" s="58">
        <v>1</v>
      </c>
      <c r="K177" s="58">
        <v>0</v>
      </c>
      <c r="L177" s="58">
        <v>0</v>
      </c>
      <c r="M177" s="58">
        <v>1</v>
      </c>
      <c r="N177" s="44" t="s">
        <v>975</v>
      </c>
      <c r="O177" s="58">
        <v>0</v>
      </c>
    </row>
    <row r="178" spans="1:15" ht="23.25" customHeight="1" x14ac:dyDescent="0.25">
      <c r="A178" s="99" t="s">
        <v>187</v>
      </c>
      <c r="B178" s="100"/>
      <c r="C178" s="58">
        <v>2</v>
      </c>
      <c r="D178" s="58">
        <v>0</v>
      </c>
      <c r="E178" s="106">
        <v>1</v>
      </c>
      <c r="F178" s="58">
        <v>0</v>
      </c>
      <c r="G178" s="58">
        <v>0</v>
      </c>
      <c r="H178" s="58">
        <v>0</v>
      </c>
      <c r="I178" s="58">
        <v>0</v>
      </c>
      <c r="J178" s="58">
        <v>1</v>
      </c>
      <c r="K178" s="58">
        <v>1</v>
      </c>
      <c r="L178" s="58">
        <v>1</v>
      </c>
      <c r="M178" s="58">
        <v>0</v>
      </c>
      <c r="N178" s="44" t="s">
        <v>975</v>
      </c>
      <c r="O178" s="58">
        <v>0</v>
      </c>
    </row>
    <row r="179" spans="1:15" ht="23.25" customHeight="1" x14ac:dyDescent="0.25">
      <c r="A179" s="99" t="s">
        <v>188</v>
      </c>
      <c r="B179" s="100"/>
      <c r="C179" s="58">
        <v>3</v>
      </c>
      <c r="D179" s="58">
        <v>1</v>
      </c>
      <c r="E179" s="106">
        <v>1</v>
      </c>
      <c r="F179" s="58">
        <v>0</v>
      </c>
      <c r="G179" s="58">
        <v>0</v>
      </c>
      <c r="H179" s="58">
        <v>0</v>
      </c>
      <c r="I179" s="58">
        <v>0</v>
      </c>
      <c r="J179" s="58">
        <v>1</v>
      </c>
      <c r="K179" s="58">
        <v>1</v>
      </c>
      <c r="L179" s="58">
        <v>0</v>
      </c>
      <c r="M179" s="58">
        <v>2</v>
      </c>
      <c r="N179" s="44" t="s">
        <v>975</v>
      </c>
      <c r="O179" s="58">
        <v>0</v>
      </c>
    </row>
    <row r="180" spans="1:15" ht="23.25" customHeight="1" x14ac:dyDescent="0.25">
      <c r="A180" s="99" t="s">
        <v>189</v>
      </c>
      <c r="B180" s="100"/>
      <c r="C180" s="58">
        <v>1</v>
      </c>
      <c r="D180" s="58">
        <v>4</v>
      </c>
      <c r="E180" s="106">
        <v>1</v>
      </c>
      <c r="F180" s="58">
        <v>0</v>
      </c>
      <c r="G180" s="58">
        <v>0</v>
      </c>
      <c r="H180" s="58">
        <v>0</v>
      </c>
      <c r="I180" s="58">
        <v>0</v>
      </c>
      <c r="J180" s="58">
        <v>1</v>
      </c>
      <c r="K180" s="58">
        <v>0</v>
      </c>
      <c r="L180" s="58">
        <v>0</v>
      </c>
      <c r="M180" s="58">
        <v>3</v>
      </c>
      <c r="N180" s="44" t="s">
        <v>975</v>
      </c>
      <c r="O180" s="58">
        <v>0</v>
      </c>
    </row>
    <row r="181" spans="1:15" ht="23.25" customHeight="1" x14ac:dyDescent="0.25">
      <c r="A181" s="99" t="s">
        <v>190</v>
      </c>
      <c r="B181" s="100"/>
      <c r="C181" s="58">
        <v>1</v>
      </c>
      <c r="D181" s="58">
        <v>3</v>
      </c>
      <c r="E181" s="106">
        <v>1</v>
      </c>
      <c r="F181" s="58">
        <v>0</v>
      </c>
      <c r="G181" s="58">
        <v>0</v>
      </c>
      <c r="H181" s="58">
        <v>0</v>
      </c>
      <c r="I181" s="58">
        <v>0</v>
      </c>
      <c r="J181" s="58">
        <v>1</v>
      </c>
      <c r="K181" s="58">
        <v>0</v>
      </c>
      <c r="L181" s="58">
        <v>0</v>
      </c>
      <c r="M181" s="58">
        <v>1</v>
      </c>
      <c r="N181" s="44" t="s">
        <v>975</v>
      </c>
      <c r="O181" s="58">
        <v>0</v>
      </c>
    </row>
    <row r="182" spans="1:15" ht="23.25" customHeight="1" x14ac:dyDescent="0.25">
      <c r="A182" s="99" t="s">
        <v>191</v>
      </c>
      <c r="B182" s="100"/>
      <c r="C182" s="58">
        <v>2</v>
      </c>
      <c r="D182" s="58">
        <v>1</v>
      </c>
      <c r="E182" s="106">
        <v>1</v>
      </c>
      <c r="F182" s="58">
        <v>0</v>
      </c>
      <c r="G182" s="58">
        <v>0</v>
      </c>
      <c r="H182" s="58">
        <v>0</v>
      </c>
      <c r="I182" s="58">
        <v>0</v>
      </c>
      <c r="J182" s="58">
        <v>0</v>
      </c>
      <c r="K182" s="58">
        <v>0</v>
      </c>
      <c r="L182" s="58">
        <v>0</v>
      </c>
      <c r="M182" s="58">
        <v>1</v>
      </c>
      <c r="N182" s="44" t="s">
        <v>975</v>
      </c>
      <c r="O182" s="58">
        <v>0</v>
      </c>
    </row>
    <row r="183" spans="1:15" ht="23.25" customHeight="1" x14ac:dyDescent="0.25">
      <c r="A183" s="99" t="s">
        <v>192</v>
      </c>
      <c r="B183" s="100"/>
      <c r="C183" s="58">
        <v>1</v>
      </c>
      <c r="D183" s="58">
        <v>4</v>
      </c>
      <c r="E183" s="106">
        <v>1</v>
      </c>
      <c r="F183" s="58">
        <v>0</v>
      </c>
      <c r="G183" s="58">
        <v>0</v>
      </c>
      <c r="H183" s="58">
        <v>0</v>
      </c>
      <c r="I183" s="58">
        <v>0</v>
      </c>
      <c r="J183" s="58">
        <v>1</v>
      </c>
      <c r="K183" s="58">
        <v>0</v>
      </c>
      <c r="L183" s="58">
        <v>0</v>
      </c>
      <c r="M183" s="58">
        <v>1</v>
      </c>
      <c r="N183" s="44" t="s">
        <v>975</v>
      </c>
      <c r="O183" s="58">
        <v>0</v>
      </c>
    </row>
    <row r="184" spans="1:15" ht="23.25" customHeight="1" x14ac:dyDescent="0.25">
      <c r="A184" s="99" t="s">
        <v>193</v>
      </c>
      <c r="B184" s="100"/>
      <c r="C184" s="58">
        <v>1</v>
      </c>
      <c r="D184" s="58">
        <v>2</v>
      </c>
      <c r="E184" s="106">
        <v>1</v>
      </c>
      <c r="F184" s="58">
        <v>0</v>
      </c>
      <c r="G184" s="58">
        <v>0</v>
      </c>
      <c r="H184" s="58">
        <v>0</v>
      </c>
      <c r="I184" s="58">
        <v>0</v>
      </c>
      <c r="J184" s="58">
        <v>0</v>
      </c>
      <c r="K184" s="58">
        <v>0</v>
      </c>
      <c r="L184" s="58">
        <v>0</v>
      </c>
      <c r="M184" s="58">
        <v>1</v>
      </c>
      <c r="N184" s="44" t="s">
        <v>975</v>
      </c>
      <c r="O184" s="58">
        <v>0</v>
      </c>
    </row>
    <row r="185" spans="1:15" ht="23.25" customHeight="1" x14ac:dyDescent="0.25">
      <c r="A185" s="99" t="s">
        <v>194</v>
      </c>
      <c r="B185" s="100"/>
      <c r="C185" s="58">
        <v>2</v>
      </c>
      <c r="D185" s="58">
        <v>9</v>
      </c>
      <c r="E185" s="106">
        <v>1</v>
      </c>
      <c r="F185" s="58">
        <v>0</v>
      </c>
      <c r="G185" s="58">
        <v>0</v>
      </c>
      <c r="H185" s="58">
        <v>0</v>
      </c>
      <c r="I185" s="58">
        <v>0</v>
      </c>
      <c r="J185" s="58">
        <v>1</v>
      </c>
      <c r="K185" s="58">
        <v>0</v>
      </c>
      <c r="L185" s="58">
        <v>0</v>
      </c>
      <c r="M185" s="58">
        <v>1</v>
      </c>
      <c r="N185" s="44" t="s">
        <v>975</v>
      </c>
      <c r="O185" s="58">
        <v>0</v>
      </c>
    </row>
    <row r="186" spans="1:15" ht="23.25" customHeight="1" x14ac:dyDescent="0.25">
      <c r="A186" s="99" t="s">
        <v>195</v>
      </c>
      <c r="B186" s="100"/>
      <c r="C186" s="58">
        <v>1</v>
      </c>
      <c r="D186" s="58">
        <v>2</v>
      </c>
      <c r="E186" s="106">
        <v>1</v>
      </c>
      <c r="F186" s="58">
        <v>0</v>
      </c>
      <c r="G186" s="58">
        <v>0</v>
      </c>
      <c r="H186" s="58">
        <v>0</v>
      </c>
      <c r="I186" s="58">
        <v>0</v>
      </c>
      <c r="J186" s="58">
        <v>1</v>
      </c>
      <c r="K186" s="58">
        <v>0</v>
      </c>
      <c r="L186" s="58">
        <v>1</v>
      </c>
      <c r="M186" s="58">
        <v>0</v>
      </c>
      <c r="N186" s="44" t="s">
        <v>975</v>
      </c>
      <c r="O186" s="58">
        <v>0</v>
      </c>
    </row>
    <row r="187" spans="1:15" ht="23.25" customHeight="1" x14ac:dyDescent="0.25">
      <c r="A187" s="99" t="s">
        <v>196</v>
      </c>
      <c r="B187" s="100"/>
      <c r="C187" s="58">
        <v>8</v>
      </c>
      <c r="D187" s="58">
        <v>14</v>
      </c>
      <c r="E187" s="106">
        <v>1</v>
      </c>
      <c r="F187" s="58">
        <v>0</v>
      </c>
      <c r="G187" s="58">
        <v>0</v>
      </c>
      <c r="H187" s="58">
        <v>0</v>
      </c>
      <c r="I187" s="58">
        <v>0</v>
      </c>
      <c r="J187" s="58">
        <v>2</v>
      </c>
      <c r="K187" s="58">
        <v>2</v>
      </c>
      <c r="L187" s="58">
        <v>2</v>
      </c>
      <c r="M187" s="58">
        <v>5</v>
      </c>
      <c r="N187" s="44" t="s">
        <v>975</v>
      </c>
      <c r="O187" s="58">
        <v>0</v>
      </c>
    </row>
    <row r="188" spans="1:15" ht="23.25" customHeight="1" x14ac:dyDescent="0.25">
      <c r="A188" s="99" t="s">
        <v>197</v>
      </c>
      <c r="B188" s="100"/>
      <c r="C188" s="58">
        <v>1</v>
      </c>
      <c r="D188" s="58">
        <v>2</v>
      </c>
      <c r="E188" s="106">
        <v>1</v>
      </c>
      <c r="F188" s="58">
        <v>0</v>
      </c>
      <c r="G188" s="58">
        <v>0</v>
      </c>
      <c r="H188" s="58">
        <v>0</v>
      </c>
      <c r="I188" s="58">
        <v>0</v>
      </c>
      <c r="J188" s="58">
        <v>1</v>
      </c>
      <c r="K188" s="58">
        <v>0</v>
      </c>
      <c r="L188" s="58">
        <v>0</v>
      </c>
      <c r="M188" s="58">
        <v>1</v>
      </c>
      <c r="N188" s="44" t="s">
        <v>975</v>
      </c>
      <c r="O188" s="58">
        <v>0</v>
      </c>
    </row>
    <row r="189" spans="1:15" ht="23.25" customHeight="1" x14ac:dyDescent="0.25">
      <c r="A189" s="99" t="s">
        <v>897</v>
      </c>
      <c r="B189" s="100"/>
      <c r="C189" s="58">
        <v>1</v>
      </c>
      <c r="D189" s="58">
        <v>0</v>
      </c>
      <c r="E189" s="106">
        <v>1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1</v>
      </c>
      <c r="N189" s="44" t="s">
        <v>975</v>
      </c>
      <c r="O189" s="58">
        <v>0</v>
      </c>
    </row>
    <row r="190" spans="1:15" ht="23.25" customHeight="1" x14ac:dyDescent="0.25">
      <c r="A190" s="99" t="s">
        <v>199</v>
      </c>
      <c r="B190" s="100"/>
      <c r="C190" s="58">
        <v>2</v>
      </c>
      <c r="D190" s="58">
        <v>6</v>
      </c>
      <c r="E190" s="106">
        <v>1</v>
      </c>
      <c r="F190" s="58">
        <v>0</v>
      </c>
      <c r="G190" s="58">
        <v>0</v>
      </c>
      <c r="H190" s="58">
        <v>0</v>
      </c>
      <c r="I190" s="58">
        <v>0</v>
      </c>
      <c r="J190" s="58">
        <v>2</v>
      </c>
      <c r="K190" s="58">
        <v>0</v>
      </c>
      <c r="L190" s="58">
        <v>0</v>
      </c>
      <c r="M190" s="58">
        <v>3</v>
      </c>
      <c r="N190" s="44" t="s">
        <v>975</v>
      </c>
      <c r="O190" s="58">
        <v>0</v>
      </c>
    </row>
    <row r="191" spans="1:15" ht="23.25" customHeight="1" x14ac:dyDescent="0.25">
      <c r="A191" s="99" t="s">
        <v>200</v>
      </c>
      <c r="B191" s="100"/>
      <c r="C191" s="58">
        <v>1</v>
      </c>
      <c r="D191" s="58">
        <v>2</v>
      </c>
      <c r="E191" s="106">
        <v>1</v>
      </c>
      <c r="F191" s="58">
        <v>0</v>
      </c>
      <c r="G191" s="58">
        <v>0</v>
      </c>
      <c r="H191" s="58">
        <v>0</v>
      </c>
      <c r="I191" s="58">
        <v>0</v>
      </c>
      <c r="J191" s="58">
        <v>2</v>
      </c>
      <c r="K191" s="58">
        <v>1</v>
      </c>
      <c r="L191" s="58">
        <v>0</v>
      </c>
      <c r="M191" s="58">
        <v>1</v>
      </c>
      <c r="N191" s="44" t="s">
        <v>975</v>
      </c>
      <c r="O191" s="58">
        <v>0</v>
      </c>
    </row>
    <row r="192" spans="1:15" ht="23.25" customHeight="1" x14ac:dyDescent="0.25">
      <c r="A192" s="99" t="s">
        <v>201</v>
      </c>
      <c r="B192" s="100"/>
      <c r="C192" s="58">
        <v>1</v>
      </c>
      <c r="D192" s="58">
        <v>0</v>
      </c>
      <c r="E192" s="106">
        <v>1</v>
      </c>
      <c r="F192" s="58">
        <v>0</v>
      </c>
      <c r="G192" s="58">
        <v>0</v>
      </c>
      <c r="H192" s="58">
        <v>0</v>
      </c>
      <c r="I192" s="58">
        <v>0</v>
      </c>
      <c r="J192" s="58">
        <v>1</v>
      </c>
      <c r="K192" s="58">
        <v>0</v>
      </c>
      <c r="L192" s="58">
        <v>0</v>
      </c>
      <c r="M192" s="58">
        <v>1</v>
      </c>
      <c r="N192" s="44" t="s">
        <v>975</v>
      </c>
      <c r="O192" s="58">
        <v>0</v>
      </c>
    </row>
    <row r="193" spans="1:15" ht="23.25" customHeight="1" x14ac:dyDescent="0.25">
      <c r="A193" s="99" t="s">
        <v>202</v>
      </c>
      <c r="B193" s="100"/>
      <c r="C193" s="58">
        <v>2</v>
      </c>
      <c r="D193" s="58">
        <v>7</v>
      </c>
      <c r="E193" s="106">
        <v>1</v>
      </c>
      <c r="F193" s="58">
        <v>0</v>
      </c>
      <c r="G193" s="58">
        <v>0</v>
      </c>
      <c r="H193" s="58">
        <v>0</v>
      </c>
      <c r="I193" s="58">
        <v>0</v>
      </c>
      <c r="J193" s="58">
        <v>2</v>
      </c>
      <c r="K193" s="58">
        <v>0</v>
      </c>
      <c r="L193" s="58">
        <v>0</v>
      </c>
      <c r="M193" s="58">
        <v>2</v>
      </c>
      <c r="N193" s="44" t="s">
        <v>975</v>
      </c>
      <c r="O193" s="58">
        <v>0</v>
      </c>
    </row>
    <row r="194" spans="1:15" ht="23.25" customHeight="1" x14ac:dyDescent="0.25">
      <c r="A194" s="99" t="s">
        <v>203</v>
      </c>
      <c r="B194" s="100"/>
      <c r="C194" s="58">
        <v>2</v>
      </c>
      <c r="D194" s="58">
        <v>1</v>
      </c>
      <c r="E194" s="106">
        <v>1</v>
      </c>
      <c r="F194" s="58">
        <v>0</v>
      </c>
      <c r="G194" s="58">
        <v>0</v>
      </c>
      <c r="H194" s="58">
        <v>0</v>
      </c>
      <c r="I194" s="58">
        <v>0</v>
      </c>
      <c r="J194" s="58">
        <v>1</v>
      </c>
      <c r="K194" s="58">
        <v>0</v>
      </c>
      <c r="L194" s="58">
        <v>0</v>
      </c>
      <c r="M194" s="58">
        <v>1</v>
      </c>
      <c r="N194" s="44" t="s">
        <v>975</v>
      </c>
      <c r="O194" s="58">
        <v>0</v>
      </c>
    </row>
    <row r="195" spans="1:15" ht="23.25" customHeight="1" x14ac:dyDescent="0.25">
      <c r="A195" s="99" t="s">
        <v>204</v>
      </c>
      <c r="B195" s="100"/>
      <c r="C195" s="58">
        <v>1</v>
      </c>
      <c r="D195" s="58">
        <v>3</v>
      </c>
      <c r="E195" s="106">
        <v>1</v>
      </c>
      <c r="F195" s="58">
        <v>0</v>
      </c>
      <c r="G195" s="58">
        <v>0</v>
      </c>
      <c r="H195" s="58">
        <v>0</v>
      </c>
      <c r="I195" s="58">
        <v>0</v>
      </c>
      <c r="J195" s="58">
        <v>1</v>
      </c>
      <c r="K195" s="58">
        <v>0</v>
      </c>
      <c r="L195" s="58">
        <v>0</v>
      </c>
      <c r="M195" s="58">
        <v>1</v>
      </c>
      <c r="N195" s="44" t="s">
        <v>975</v>
      </c>
      <c r="O195" s="58">
        <v>0</v>
      </c>
    </row>
    <row r="196" spans="1:15" ht="23.25" customHeight="1" x14ac:dyDescent="0.25">
      <c r="A196" s="99" t="s">
        <v>205</v>
      </c>
      <c r="B196" s="100"/>
      <c r="C196" s="58">
        <v>1</v>
      </c>
      <c r="D196" s="58">
        <v>2</v>
      </c>
      <c r="E196" s="106">
        <v>1</v>
      </c>
      <c r="F196" s="58">
        <v>0</v>
      </c>
      <c r="G196" s="58">
        <v>0</v>
      </c>
      <c r="H196" s="58">
        <v>0</v>
      </c>
      <c r="I196" s="58">
        <v>0</v>
      </c>
      <c r="J196" s="58">
        <v>2</v>
      </c>
      <c r="K196" s="58">
        <v>0</v>
      </c>
      <c r="L196" s="58">
        <v>0</v>
      </c>
      <c r="M196" s="58">
        <v>1</v>
      </c>
      <c r="N196" s="44" t="s">
        <v>975</v>
      </c>
      <c r="O196" s="58">
        <v>0</v>
      </c>
    </row>
    <row r="197" spans="1:15" ht="23.25" customHeight="1" x14ac:dyDescent="0.25">
      <c r="A197" s="99" t="s">
        <v>206</v>
      </c>
      <c r="B197" s="100"/>
      <c r="C197" s="58">
        <v>1</v>
      </c>
      <c r="D197" s="58">
        <v>2</v>
      </c>
      <c r="E197" s="106">
        <v>1</v>
      </c>
      <c r="F197" s="58">
        <v>0</v>
      </c>
      <c r="G197" s="58">
        <v>0</v>
      </c>
      <c r="H197" s="58">
        <v>0</v>
      </c>
      <c r="I197" s="58">
        <v>0</v>
      </c>
      <c r="J197" s="58">
        <v>1</v>
      </c>
      <c r="K197" s="58">
        <v>0</v>
      </c>
      <c r="L197" s="58">
        <v>0</v>
      </c>
      <c r="M197" s="58">
        <v>1</v>
      </c>
      <c r="N197" s="44" t="s">
        <v>975</v>
      </c>
      <c r="O197" s="58">
        <v>0</v>
      </c>
    </row>
    <row r="198" spans="1:15" ht="23.25" customHeight="1" x14ac:dyDescent="0.25">
      <c r="A198" s="99" t="s">
        <v>207</v>
      </c>
      <c r="B198" s="100"/>
      <c r="C198" s="58">
        <v>2</v>
      </c>
      <c r="D198" s="58">
        <v>5</v>
      </c>
      <c r="E198" s="106">
        <v>1</v>
      </c>
      <c r="F198" s="58">
        <v>0</v>
      </c>
      <c r="G198" s="58">
        <v>0</v>
      </c>
      <c r="H198" s="58">
        <v>0</v>
      </c>
      <c r="I198" s="58">
        <v>0</v>
      </c>
      <c r="J198" s="58">
        <v>3</v>
      </c>
      <c r="K198" s="58">
        <v>0</v>
      </c>
      <c r="L198" s="58">
        <v>0</v>
      </c>
      <c r="M198" s="58">
        <v>1</v>
      </c>
      <c r="N198" s="44" t="s">
        <v>975</v>
      </c>
      <c r="O198" s="58">
        <v>0</v>
      </c>
    </row>
    <row r="199" spans="1:15" ht="23.25" customHeight="1" x14ac:dyDescent="0.25">
      <c r="A199" s="102" t="s">
        <v>898</v>
      </c>
      <c r="B199" s="100"/>
      <c r="C199" s="61">
        <f>SUM(C200:C223)</f>
        <v>44</v>
      </c>
      <c r="D199" s="61">
        <f t="shared" ref="D199:O199" si="12">SUM(D200:D223)</f>
        <v>102</v>
      </c>
      <c r="E199" s="61">
        <f t="shared" si="12"/>
        <v>24</v>
      </c>
      <c r="F199" s="61">
        <f t="shared" si="12"/>
        <v>0</v>
      </c>
      <c r="G199" s="61">
        <f t="shared" si="12"/>
        <v>0</v>
      </c>
      <c r="H199" s="61">
        <f t="shared" si="12"/>
        <v>1</v>
      </c>
      <c r="I199" s="61">
        <f t="shared" si="12"/>
        <v>1</v>
      </c>
      <c r="J199" s="61">
        <f t="shared" si="12"/>
        <v>20</v>
      </c>
      <c r="K199" s="61">
        <f t="shared" si="12"/>
        <v>4</v>
      </c>
      <c r="L199" s="61">
        <f t="shared" si="12"/>
        <v>2</v>
      </c>
      <c r="M199" s="61">
        <f t="shared" si="12"/>
        <v>31</v>
      </c>
      <c r="N199" s="61">
        <f t="shared" si="12"/>
        <v>0</v>
      </c>
      <c r="O199" s="61">
        <f t="shared" si="12"/>
        <v>0</v>
      </c>
    </row>
    <row r="200" spans="1:15" ht="23.25" customHeight="1" x14ac:dyDescent="0.25">
      <c r="A200" s="99" t="s">
        <v>209</v>
      </c>
      <c r="B200" s="100"/>
      <c r="C200" s="58">
        <v>1</v>
      </c>
      <c r="D200" s="58">
        <v>7</v>
      </c>
      <c r="E200" s="106">
        <v>1</v>
      </c>
      <c r="F200" s="58">
        <v>0</v>
      </c>
      <c r="G200" s="58">
        <v>0</v>
      </c>
      <c r="H200" s="58">
        <v>0</v>
      </c>
      <c r="I200" s="58">
        <v>0</v>
      </c>
      <c r="J200" s="58">
        <v>0</v>
      </c>
      <c r="K200" s="58">
        <v>0</v>
      </c>
      <c r="L200" s="58">
        <v>0</v>
      </c>
      <c r="M200" s="58">
        <v>1</v>
      </c>
      <c r="N200" s="44" t="s">
        <v>975</v>
      </c>
      <c r="O200" s="58">
        <v>0</v>
      </c>
    </row>
    <row r="201" spans="1:15" ht="23.25" customHeight="1" x14ac:dyDescent="0.25">
      <c r="A201" s="99" t="s">
        <v>210</v>
      </c>
      <c r="B201" s="100"/>
      <c r="C201" s="58">
        <v>14</v>
      </c>
      <c r="D201" s="58">
        <v>13</v>
      </c>
      <c r="E201" s="106">
        <v>1</v>
      </c>
      <c r="F201" s="58">
        <v>0</v>
      </c>
      <c r="G201" s="58">
        <v>0</v>
      </c>
      <c r="H201" s="106">
        <v>1</v>
      </c>
      <c r="I201" s="106">
        <v>1</v>
      </c>
      <c r="J201" s="58">
        <v>4</v>
      </c>
      <c r="K201" s="58">
        <v>2</v>
      </c>
      <c r="L201" s="58">
        <v>1</v>
      </c>
      <c r="M201" s="58">
        <v>2</v>
      </c>
      <c r="N201" s="44" t="s">
        <v>975</v>
      </c>
      <c r="O201" s="58">
        <v>0</v>
      </c>
    </row>
    <row r="202" spans="1:15" ht="23.25" customHeight="1" x14ac:dyDescent="0.25">
      <c r="A202" s="99" t="s">
        <v>211</v>
      </c>
      <c r="B202" s="100"/>
      <c r="C202" s="58">
        <v>1</v>
      </c>
      <c r="D202" s="58">
        <v>1</v>
      </c>
      <c r="E202" s="106">
        <v>1</v>
      </c>
      <c r="F202" s="58">
        <v>0</v>
      </c>
      <c r="G202" s="58">
        <v>0</v>
      </c>
      <c r="H202" s="58">
        <v>0</v>
      </c>
      <c r="I202" s="58">
        <v>0</v>
      </c>
      <c r="J202" s="58">
        <v>2</v>
      </c>
      <c r="K202" s="58">
        <v>0</v>
      </c>
      <c r="L202" s="58">
        <v>0</v>
      </c>
      <c r="M202" s="58">
        <v>1</v>
      </c>
      <c r="N202" s="44" t="s">
        <v>974</v>
      </c>
      <c r="O202" s="58" t="s">
        <v>976</v>
      </c>
    </row>
    <row r="203" spans="1:15" ht="23.25" customHeight="1" x14ac:dyDescent="0.25">
      <c r="A203" s="99" t="s">
        <v>213</v>
      </c>
      <c r="B203" s="100"/>
      <c r="C203" s="58">
        <v>1</v>
      </c>
      <c r="D203" s="58">
        <v>3</v>
      </c>
      <c r="E203" s="106">
        <v>1</v>
      </c>
      <c r="F203" s="58">
        <v>0</v>
      </c>
      <c r="G203" s="58">
        <v>0</v>
      </c>
      <c r="H203" s="58">
        <v>0</v>
      </c>
      <c r="I203" s="58">
        <v>0</v>
      </c>
      <c r="J203" s="58">
        <v>1</v>
      </c>
      <c r="K203" s="58">
        <v>0</v>
      </c>
      <c r="L203" s="58">
        <v>0</v>
      </c>
      <c r="M203" s="58">
        <v>1</v>
      </c>
      <c r="N203" s="44">
        <v>0</v>
      </c>
      <c r="O203" s="58">
        <v>0</v>
      </c>
    </row>
    <row r="204" spans="1:15" ht="23.25" customHeight="1" x14ac:dyDescent="0.25">
      <c r="A204" s="99" t="s">
        <v>214</v>
      </c>
      <c r="B204" s="100"/>
      <c r="C204" s="58">
        <v>1</v>
      </c>
      <c r="D204" s="58">
        <v>3</v>
      </c>
      <c r="E204" s="106">
        <v>1</v>
      </c>
      <c r="F204" s="58">
        <v>0</v>
      </c>
      <c r="G204" s="58">
        <v>0</v>
      </c>
      <c r="H204" s="58">
        <v>0</v>
      </c>
      <c r="I204" s="58">
        <v>0</v>
      </c>
      <c r="J204" s="58">
        <v>2</v>
      </c>
      <c r="K204" s="58">
        <v>0</v>
      </c>
      <c r="L204" s="58">
        <v>0</v>
      </c>
      <c r="M204" s="58">
        <v>2</v>
      </c>
      <c r="N204" s="44" t="s">
        <v>975</v>
      </c>
      <c r="O204" s="58">
        <v>0</v>
      </c>
    </row>
    <row r="205" spans="1:15" ht="23.25" customHeight="1" x14ac:dyDescent="0.25">
      <c r="A205" s="99" t="s">
        <v>215</v>
      </c>
      <c r="B205" s="100"/>
      <c r="C205" s="58">
        <v>1</v>
      </c>
      <c r="D205" s="58">
        <v>7</v>
      </c>
      <c r="E205" s="106">
        <v>1</v>
      </c>
      <c r="F205" s="58">
        <v>0</v>
      </c>
      <c r="G205" s="58">
        <v>0</v>
      </c>
      <c r="H205" s="58">
        <v>0</v>
      </c>
      <c r="I205" s="58">
        <v>0</v>
      </c>
      <c r="J205" s="58">
        <v>0</v>
      </c>
      <c r="K205" s="58">
        <v>0</v>
      </c>
      <c r="L205" s="58">
        <v>0</v>
      </c>
      <c r="M205" s="58">
        <v>1</v>
      </c>
      <c r="N205" s="44" t="s">
        <v>975</v>
      </c>
      <c r="O205" s="58">
        <v>0</v>
      </c>
    </row>
    <row r="206" spans="1:15" ht="23.25" customHeight="1" x14ac:dyDescent="0.25">
      <c r="A206" s="99" t="s">
        <v>216</v>
      </c>
      <c r="B206" s="100"/>
      <c r="C206" s="58">
        <v>3</v>
      </c>
      <c r="D206" s="58">
        <v>1</v>
      </c>
      <c r="E206" s="106">
        <v>1</v>
      </c>
      <c r="F206" s="58">
        <v>0</v>
      </c>
      <c r="G206" s="58">
        <v>0</v>
      </c>
      <c r="H206" s="58">
        <v>0</v>
      </c>
      <c r="I206" s="58">
        <v>0</v>
      </c>
      <c r="J206" s="58">
        <v>0</v>
      </c>
      <c r="K206" s="58">
        <v>0</v>
      </c>
      <c r="L206" s="58">
        <v>0</v>
      </c>
      <c r="M206" s="58">
        <v>1</v>
      </c>
      <c r="N206" s="44" t="s">
        <v>975</v>
      </c>
      <c r="O206" s="58">
        <v>0</v>
      </c>
    </row>
    <row r="207" spans="1:15" ht="23.25" customHeight="1" x14ac:dyDescent="0.25">
      <c r="A207" s="99" t="s">
        <v>217</v>
      </c>
      <c r="B207" s="100"/>
      <c r="C207" s="58">
        <v>1</v>
      </c>
      <c r="D207" s="58">
        <v>4</v>
      </c>
      <c r="E207" s="106">
        <v>1</v>
      </c>
      <c r="F207" s="58">
        <v>0</v>
      </c>
      <c r="G207" s="58">
        <v>0</v>
      </c>
      <c r="H207" s="58">
        <v>0</v>
      </c>
      <c r="I207" s="58">
        <v>0</v>
      </c>
      <c r="J207" s="58">
        <v>0</v>
      </c>
      <c r="K207" s="58">
        <v>0</v>
      </c>
      <c r="L207" s="58">
        <v>0</v>
      </c>
      <c r="M207" s="58">
        <v>1</v>
      </c>
      <c r="N207" s="44" t="s">
        <v>975</v>
      </c>
      <c r="O207" s="58">
        <v>0</v>
      </c>
    </row>
    <row r="208" spans="1:15" ht="23.25" customHeight="1" x14ac:dyDescent="0.25">
      <c r="A208" s="99" t="s">
        <v>218</v>
      </c>
      <c r="B208" s="100"/>
      <c r="C208" s="58">
        <v>1</v>
      </c>
      <c r="D208" s="58">
        <v>3</v>
      </c>
      <c r="E208" s="106">
        <v>1</v>
      </c>
      <c r="F208" s="58">
        <v>0</v>
      </c>
      <c r="G208" s="58">
        <v>0</v>
      </c>
      <c r="H208" s="58">
        <v>0</v>
      </c>
      <c r="I208" s="58">
        <v>0</v>
      </c>
      <c r="J208" s="58">
        <v>0</v>
      </c>
      <c r="K208" s="58">
        <v>0</v>
      </c>
      <c r="L208" s="58">
        <v>0</v>
      </c>
      <c r="M208" s="58">
        <v>1</v>
      </c>
      <c r="N208" s="44">
        <v>0</v>
      </c>
      <c r="O208" s="58">
        <v>0</v>
      </c>
    </row>
    <row r="209" spans="1:15" ht="23.25" customHeight="1" x14ac:dyDescent="0.25">
      <c r="A209" s="99" t="s">
        <v>219</v>
      </c>
      <c r="B209" s="100"/>
      <c r="C209" s="58">
        <v>1</v>
      </c>
      <c r="D209" s="58">
        <v>4</v>
      </c>
      <c r="E209" s="106">
        <v>1</v>
      </c>
      <c r="F209" s="58">
        <v>0</v>
      </c>
      <c r="G209" s="58">
        <v>0</v>
      </c>
      <c r="H209" s="58">
        <v>0</v>
      </c>
      <c r="I209" s="58">
        <v>0</v>
      </c>
      <c r="J209" s="58">
        <v>2</v>
      </c>
      <c r="K209" s="58">
        <v>0</v>
      </c>
      <c r="L209" s="58">
        <v>0</v>
      </c>
      <c r="M209" s="58">
        <v>1</v>
      </c>
      <c r="N209" s="44" t="s">
        <v>975</v>
      </c>
      <c r="O209" s="58">
        <v>0</v>
      </c>
    </row>
    <row r="210" spans="1:15" ht="23.25" customHeight="1" x14ac:dyDescent="0.25">
      <c r="A210" s="99" t="s">
        <v>220</v>
      </c>
      <c r="B210" s="100"/>
      <c r="C210" s="58">
        <v>1</v>
      </c>
      <c r="D210" s="58">
        <v>3</v>
      </c>
      <c r="E210" s="106">
        <v>1</v>
      </c>
      <c r="F210" s="58">
        <v>0</v>
      </c>
      <c r="G210" s="58">
        <v>0</v>
      </c>
      <c r="H210" s="58">
        <v>0</v>
      </c>
      <c r="I210" s="58">
        <v>0</v>
      </c>
      <c r="J210" s="58">
        <v>1</v>
      </c>
      <c r="K210" s="58">
        <v>0</v>
      </c>
      <c r="L210" s="58">
        <v>0</v>
      </c>
      <c r="M210" s="58">
        <v>1</v>
      </c>
      <c r="N210" s="44" t="s">
        <v>975</v>
      </c>
      <c r="O210" s="58">
        <v>0</v>
      </c>
    </row>
    <row r="211" spans="1:15" ht="23.25" customHeight="1" x14ac:dyDescent="0.25">
      <c r="A211" s="99" t="s">
        <v>221</v>
      </c>
      <c r="B211" s="100"/>
      <c r="C211" s="58">
        <v>1</v>
      </c>
      <c r="D211" s="58">
        <v>4</v>
      </c>
      <c r="E211" s="106">
        <v>1</v>
      </c>
      <c r="F211" s="58">
        <v>0</v>
      </c>
      <c r="G211" s="58">
        <v>0</v>
      </c>
      <c r="H211" s="58">
        <v>0</v>
      </c>
      <c r="I211" s="58">
        <v>0</v>
      </c>
      <c r="J211" s="58">
        <v>1</v>
      </c>
      <c r="K211" s="58">
        <v>0</v>
      </c>
      <c r="L211" s="58">
        <v>0</v>
      </c>
      <c r="M211" s="58">
        <v>1</v>
      </c>
      <c r="N211" s="44">
        <v>0</v>
      </c>
      <c r="O211" s="58">
        <v>0</v>
      </c>
    </row>
    <row r="212" spans="1:15" ht="23.25" customHeight="1" x14ac:dyDescent="0.25">
      <c r="A212" s="99" t="s">
        <v>222</v>
      </c>
      <c r="B212" s="100"/>
      <c r="C212" s="58">
        <v>1</v>
      </c>
      <c r="D212" s="58">
        <v>2</v>
      </c>
      <c r="E212" s="106">
        <v>1</v>
      </c>
      <c r="F212" s="58">
        <v>0</v>
      </c>
      <c r="G212" s="58">
        <v>0</v>
      </c>
      <c r="H212" s="58">
        <v>0</v>
      </c>
      <c r="I212" s="58">
        <v>0</v>
      </c>
      <c r="J212" s="58">
        <v>0</v>
      </c>
      <c r="K212" s="58">
        <v>0</v>
      </c>
      <c r="L212" s="58">
        <v>0</v>
      </c>
      <c r="M212" s="58">
        <v>1</v>
      </c>
      <c r="N212" s="44">
        <v>0</v>
      </c>
      <c r="O212" s="58">
        <v>0</v>
      </c>
    </row>
    <row r="213" spans="1:15" ht="23.25" customHeight="1" x14ac:dyDescent="0.25">
      <c r="A213" s="99" t="s">
        <v>212</v>
      </c>
      <c r="B213" s="100"/>
      <c r="C213" s="58">
        <v>2</v>
      </c>
      <c r="D213" s="58">
        <v>3</v>
      </c>
      <c r="E213" s="106">
        <v>1</v>
      </c>
      <c r="F213" s="58">
        <v>0</v>
      </c>
      <c r="G213" s="58">
        <v>0</v>
      </c>
      <c r="H213" s="58">
        <v>0</v>
      </c>
      <c r="I213" s="58">
        <v>0</v>
      </c>
      <c r="J213" s="58">
        <v>0</v>
      </c>
      <c r="K213" s="58">
        <v>0</v>
      </c>
      <c r="L213" s="58">
        <v>0</v>
      </c>
      <c r="M213" s="58">
        <v>2</v>
      </c>
      <c r="N213" s="44">
        <v>0</v>
      </c>
      <c r="O213" s="58">
        <v>0</v>
      </c>
    </row>
    <row r="214" spans="1:15" ht="23.25" customHeight="1" x14ac:dyDescent="0.25">
      <c r="A214" s="99" t="s">
        <v>225</v>
      </c>
      <c r="B214" s="100"/>
      <c r="C214" s="58">
        <v>1</v>
      </c>
      <c r="D214" s="58">
        <v>4</v>
      </c>
      <c r="E214" s="106">
        <v>1</v>
      </c>
      <c r="F214" s="58">
        <v>0</v>
      </c>
      <c r="G214" s="58">
        <v>0</v>
      </c>
      <c r="H214" s="58">
        <v>0</v>
      </c>
      <c r="I214" s="58">
        <v>0</v>
      </c>
      <c r="J214" s="58">
        <v>1</v>
      </c>
      <c r="K214" s="58">
        <v>0</v>
      </c>
      <c r="L214" s="58">
        <v>0</v>
      </c>
      <c r="M214" s="58">
        <v>1</v>
      </c>
      <c r="N214" s="44" t="s">
        <v>975</v>
      </c>
      <c r="O214" s="58">
        <v>0</v>
      </c>
    </row>
    <row r="215" spans="1:15" ht="23.25" customHeight="1" x14ac:dyDescent="0.25">
      <c r="A215" s="99" t="s">
        <v>223</v>
      </c>
      <c r="B215" s="100"/>
      <c r="C215" s="58">
        <v>2</v>
      </c>
      <c r="D215" s="58">
        <v>3</v>
      </c>
      <c r="E215" s="106">
        <v>1</v>
      </c>
      <c r="F215" s="58">
        <v>0</v>
      </c>
      <c r="G215" s="58">
        <v>0</v>
      </c>
      <c r="H215" s="58">
        <v>0</v>
      </c>
      <c r="I215" s="58">
        <v>0</v>
      </c>
      <c r="J215" s="58">
        <v>0</v>
      </c>
      <c r="K215" s="58">
        <v>0</v>
      </c>
      <c r="L215" s="58">
        <v>0</v>
      </c>
      <c r="M215" s="58">
        <v>1</v>
      </c>
      <c r="N215" s="44" t="s">
        <v>975</v>
      </c>
      <c r="O215" s="58">
        <v>0</v>
      </c>
    </row>
    <row r="216" spans="1:15" ht="23.25" customHeight="1" x14ac:dyDescent="0.25">
      <c r="A216" s="99" t="s">
        <v>224</v>
      </c>
      <c r="B216" s="100"/>
      <c r="C216" s="58">
        <v>1</v>
      </c>
      <c r="D216" s="58">
        <v>3</v>
      </c>
      <c r="E216" s="106">
        <v>1</v>
      </c>
      <c r="F216" s="58">
        <v>0</v>
      </c>
      <c r="G216" s="58">
        <v>0</v>
      </c>
      <c r="H216" s="58">
        <v>0</v>
      </c>
      <c r="I216" s="58">
        <v>0</v>
      </c>
      <c r="J216" s="58">
        <v>0</v>
      </c>
      <c r="K216" s="58">
        <v>0</v>
      </c>
      <c r="L216" s="58">
        <v>0</v>
      </c>
      <c r="M216" s="58">
        <v>1</v>
      </c>
      <c r="N216" s="44">
        <v>0</v>
      </c>
      <c r="O216" s="58">
        <v>0</v>
      </c>
    </row>
    <row r="217" spans="1:15" ht="23.25" customHeight="1" x14ac:dyDescent="0.25">
      <c r="A217" s="99" t="s">
        <v>227</v>
      </c>
      <c r="B217" s="100"/>
      <c r="C217" s="58">
        <v>1</v>
      </c>
      <c r="D217" s="58">
        <v>7</v>
      </c>
      <c r="E217" s="106">
        <v>1</v>
      </c>
      <c r="F217" s="58">
        <v>0</v>
      </c>
      <c r="G217" s="58">
        <v>0</v>
      </c>
      <c r="H217" s="58">
        <v>0</v>
      </c>
      <c r="I217" s="58">
        <v>0</v>
      </c>
      <c r="J217" s="58">
        <v>0</v>
      </c>
      <c r="K217" s="58">
        <v>0</v>
      </c>
      <c r="L217" s="58">
        <v>0</v>
      </c>
      <c r="M217" s="58">
        <v>2</v>
      </c>
      <c r="N217" s="44" t="s">
        <v>975</v>
      </c>
      <c r="O217" s="58">
        <v>0</v>
      </c>
    </row>
    <row r="218" spans="1:15" ht="23.25" customHeight="1" x14ac:dyDescent="0.25">
      <c r="A218" s="99" t="s">
        <v>226</v>
      </c>
      <c r="B218" s="100"/>
      <c r="C218" s="58">
        <v>1</v>
      </c>
      <c r="D218" s="58">
        <v>6</v>
      </c>
      <c r="E218" s="106">
        <v>1</v>
      </c>
      <c r="F218" s="58">
        <v>0</v>
      </c>
      <c r="G218" s="58">
        <v>0</v>
      </c>
      <c r="H218" s="58">
        <v>0</v>
      </c>
      <c r="I218" s="58">
        <v>0</v>
      </c>
      <c r="J218" s="58">
        <v>1</v>
      </c>
      <c r="K218" s="58">
        <v>1</v>
      </c>
      <c r="L218" s="58">
        <v>0</v>
      </c>
      <c r="M218" s="58">
        <v>1</v>
      </c>
      <c r="N218" s="44">
        <v>0</v>
      </c>
      <c r="O218" s="58">
        <v>0</v>
      </c>
    </row>
    <row r="219" spans="1:15" ht="23.25" customHeight="1" x14ac:dyDescent="0.25">
      <c r="A219" s="99" t="s">
        <v>228</v>
      </c>
      <c r="B219" s="100"/>
      <c r="C219" s="58">
        <v>1</v>
      </c>
      <c r="D219" s="58">
        <v>4</v>
      </c>
      <c r="E219" s="106">
        <v>1</v>
      </c>
      <c r="F219" s="58">
        <v>0</v>
      </c>
      <c r="G219" s="58">
        <v>0</v>
      </c>
      <c r="H219" s="58">
        <v>0</v>
      </c>
      <c r="I219" s="58">
        <v>0</v>
      </c>
      <c r="J219" s="58">
        <v>0</v>
      </c>
      <c r="K219" s="58">
        <v>0</v>
      </c>
      <c r="L219" s="58">
        <v>0</v>
      </c>
      <c r="M219" s="58">
        <v>1</v>
      </c>
      <c r="N219" s="44">
        <v>0</v>
      </c>
      <c r="O219" s="58">
        <v>0</v>
      </c>
    </row>
    <row r="220" spans="1:15" ht="23.25" customHeight="1" x14ac:dyDescent="0.25">
      <c r="A220" s="99" t="s">
        <v>229</v>
      </c>
      <c r="B220" s="100"/>
      <c r="C220" s="58">
        <v>1</v>
      </c>
      <c r="D220" s="58">
        <v>3</v>
      </c>
      <c r="E220" s="106">
        <v>1</v>
      </c>
      <c r="F220" s="58">
        <v>0</v>
      </c>
      <c r="G220" s="58">
        <v>0</v>
      </c>
      <c r="H220" s="58">
        <v>0</v>
      </c>
      <c r="I220" s="58">
        <v>0</v>
      </c>
      <c r="J220" s="58">
        <v>2</v>
      </c>
      <c r="K220" s="58">
        <v>1</v>
      </c>
      <c r="L220" s="58">
        <v>1</v>
      </c>
      <c r="M220" s="58">
        <v>0</v>
      </c>
      <c r="N220" s="44">
        <v>0</v>
      </c>
      <c r="O220" s="58">
        <v>0</v>
      </c>
    </row>
    <row r="221" spans="1:15" ht="23.25" customHeight="1" x14ac:dyDescent="0.25">
      <c r="A221" s="99" t="s">
        <v>230</v>
      </c>
      <c r="B221" s="100"/>
      <c r="C221" s="58">
        <v>1</v>
      </c>
      <c r="D221" s="58">
        <v>6</v>
      </c>
      <c r="E221" s="106">
        <v>1</v>
      </c>
      <c r="F221" s="58">
        <v>0</v>
      </c>
      <c r="G221" s="58">
        <v>0</v>
      </c>
      <c r="H221" s="58">
        <v>0</v>
      </c>
      <c r="I221" s="58">
        <v>0</v>
      </c>
      <c r="J221" s="58">
        <v>2</v>
      </c>
      <c r="K221" s="58">
        <v>0</v>
      </c>
      <c r="L221" s="58">
        <v>0</v>
      </c>
      <c r="M221" s="58">
        <v>2</v>
      </c>
      <c r="N221" s="44" t="s">
        <v>975</v>
      </c>
      <c r="O221" s="58">
        <v>0</v>
      </c>
    </row>
    <row r="222" spans="1:15" ht="23.25" customHeight="1" x14ac:dyDescent="0.25">
      <c r="A222" s="99" t="s">
        <v>231</v>
      </c>
      <c r="B222" s="100"/>
      <c r="C222" s="58">
        <v>4</v>
      </c>
      <c r="D222" s="58">
        <v>6</v>
      </c>
      <c r="E222" s="106">
        <v>1</v>
      </c>
      <c r="F222" s="58">
        <v>0</v>
      </c>
      <c r="G222" s="58">
        <v>0</v>
      </c>
      <c r="H222" s="58">
        <v>0</v>
      </c>
      <c r="I222" s="58">
        <v>0</v>
      </c>
      <c r="J222" s="58">
        <v>1</v>
      </c>
      <c r="K222" s="58">
        <v>0</v>
      </c>
      <c r="L222" s="58">
        <v>0</v>
      </c>
      <c r="M222" s="58">
        <v>3</v>
      </c>
      <c r="N222" s="44" t="s">
        <v>975</v>
      </c>
      <c r="O222" s="58">
        <v>0</v>
      </c>
    </row>
    <row r="223" spans="1:15" ht="23.25" customHeight="1" x14ac:dyDescent="0.25">
      <c r="A223" s="99" t="s">
        <v>232</v>
      </c>
      <c r="B223" s="100"/>
      <c r="C223" s="58">
        <v>1</v>
      </c>
      <c r="D223" s="58">
        <v>2</v>
      </c>
      <c r="E223" s="106">
        <v>1</v>
      </c>
      <c r="F223" s="58">
        <v>0</v>
      </c>
      <c r="G223" s="58">
        <v>0</v>
      </c>
      <c r="H223" s="58">
        <v>0</v>
      </c>
      <c r="I223" s="58">
        <v>0</v>
      </c>
      <c r="J223" s="58">
        <v>0</v>
      </c>
      <c r="K223" s="58">
        <v>0</v>
      </c>
      <c r="L223" s="58">
        <v>0</v>
      </c>
      <c r="M223" s="58">
        <v>2</v>
      </c>
      <c r="N223" s="44">
        <v>0</v>
      </c>
      <c r="O223" s="58">
        <v>0</v>
      </c>
    </row>
    <row r="224" spans="1:15" ht="23.25" customHeight="1" x14ac:dyDescent="0.25">
      <c r="A224" s="102" t="s">
        <v>233</v>
      </c>
      <c r="B224" s="100"/>
      <c r="C224" s="61">
        <f>SUM(C225:C232)</f>
        <v>58</v>
      </c>
      <c r="D224" s="61">
        <f t="shared" ref="D224:O224" si="13">SUM(D225:D232)</f>
        <v>70</v>
      </c>
      <c r="E224" s="61">
        <f t="shared" si="13"/>
        <v>7</v>
      </c>
      <c r="F224" s="61">
        <f t="shared" si="13"/>
        <v>1</v>
      </c>
      <c r="G224" s="61">
        <f t="shared" si="13"/>
        <v>0</v>
      </c>
      <c r="H224" s="61">
        <f t="shared" si="13"/>
        <v>1</v>
      </c>
      <c r="I224" s="61">
        <f t="shared" si="13"/>
        <v>1</v>
      </c>
      <c r="J224" s="61">
        <f t="shared" si="13"/>
        <v>26</v>
      </c>
      <c r="K224" s="61">
        <f t="shared" si="13"/>
        <v>12</v>
      </c>
      <c r="L224" s="61">
        <f t="shared" si="13"/>
        <v>0</v>
      </c>
      <c r="M224" s="61">
        <f t="shared" si="13"/>
        <v>14</v>
      </c>
      <c r="N224" s="61">
        <f t="shared" si="13"/>
        <v>0</v>
      </c>
      <c r="O224" s="61">
        <f t="shared" si="13"/>
        <v>0</v>
      </c>
    </row>
    <row r="225" spans="1:15" ht="23.25" customHeight="1" x14ac:dyDescent="0.25">
      <c r="A225" s="99" t="s">
        <v>241</v>
      </c>
      <c r="B225" s="100"/>
      <c r="C225" s="58">
        <v>35</v>
      </c>
      <c r="D225" s="58">
        <v>34</v>
      </c>
      <c r="E225" s="106">
        <v>1</v>
      </c>
      <c r="F225" s="106">
        <v>1</v>
      </c>
      <c r="G225" s="58">
        <v>0</v>
      </c>
      <c r="H225" s="106">
        <v>1</v>
      </c>
      <c r="I225" s="106">
        <v>1</v>
      </c>
      <c r="J225" s="58">
        <v>13</v>
      </c>
      <c r="K225" s="58">
        <v>6</v>
      </c>
      <c r="L225" s="58">
        <v>0</v>
      </c>
      <c r="M225" s="58">
        <v>7</v>
      </c>
      <c r="N225" s="44" t="s">
        <v>975</v>
      </c>
      <c r="O225" s="58">
        <v>0</v>
      </c>
    </row>
    <row r="226" spans="1:15" ht="23.25" customHeight="1" x14ac:dyDescent="0.25">
      <c r="A226" s="99" t="s">
        <v>240</v>
      </c>
      <c r="B226" s="100"/>
      <c r="C226" s="58">
        <v>6</v>
      </c>
      <c r="D226" s="58">
        <v>6</v>
      </c>
      <c r="E226" s="106">
        <v>1</v>
      </c>
      <c r="F226" s="58">
        <v>0</v>
      </c>
      <c r="G226" s="58">
        <v>0</v>
      </c>
      <c r="H226" s="58">
        <v>0</v>
      </c>
      <c r="I226" s="58">
        <v>0</v>
      </c>
      <c r="J226" s="58">
        <v>2</v>
      </c>
      <c r="K226" s="58">
        <v>1</v>
      </c>
      <c r="L226" s="58">
        <v>0</v>
      </c>
      <c r="M226" s="58">
        <v>1</v>
      </c>
      <c r="N226" s="44" t="s">
        <v>975</v>
      </c>
      <c r="O226" s="58">
        <v>0</v>
      </c>
    </row>
    <row r="227" spans="1:15" ht="23.25" customHeight="1" x14ac:dyDescent="0.25">
      <c r="A227" s="99" t="s">
        <v>239</v>
      </c>
      <c r="B227" s="100"/>
      <c r="C227" s="58">
        <v>3</v>
      </c>
      <c r="D227" s="58">
        <v>6</v>
      </c>
      <c r="E227" s="106">
        <v>1</v>
      </c>
      <c r="F227" s="58">
        <v>0</v>
      </c>
      <c r="G227" s="58">
        <v>0</v>
      </c>
      <c r="H227" s="58">
        <v>0</v>
      </c>
      <c r="I227" s="58">
        <v>0</v>
      </c>
      <c r="J227" s="58">
        <v>2</v>
      </c>
      <c r="K227" s="58">
        <v>1</v>
      </c>
      <c r="L227" s="58">
        <v>0</v>
      </c>
      <c r="M227" s="58">
        <v>1</v>
      </c>
      <c r="N227" s="44" t="s">
        <v>975</v>
      </c>
      <c r="O227" s="58">
        <v>0</v>
      </c>
    </row>
    <row r="228" spans="1:15" ht="23.25" customHeight="1" x14ac:dyDescent="0.25">
      <c r="A228" s="99" t="s">
        <v>236</v>
      </c>
      <c r="B228" s="100"/>
      <c r="C228" s="58">
        <v>2</v>
      </c>
      <c r="D228" s="58">
        <v>2</v>
      </c>
      <c r="E228" s="58">
        <v>0</v>
      </c>
      <c r="F228" s="58">
        <v>0</v>
      </c>
      <c r="G228" s="58">
        <v>0</v>
      </c>
      <c r="H228" s="58">
        <v>0</v>
      </c>
      <c r="I228" s="58">
        <v>0</v>
      </c>
      <c r="J228" s="58">
        <v>1</v>
      </c>
      <c r="K228" s="58">
        <v>0</v>
      </c>
      <c r="L228" s="58">
        <v>0</v>
      </c>
      <c r="M228" s="58">
        <v>1</v>
      </c>
      <c r="N228" s="53" t="s">
        <v>975</v>
      </c>
      <c r="O228" s="58" t="s">
        <v>977</v>
      </c>
    </row>
    <row r="229" spans="1:15" ht="23.25" customHeight="1" x14ac:dyDescent="0.25">
      <c r="A229" s="99" t="s">
        <v>237</v>
      </c>
      <c r="B229" s="100"/>
      <c r="C229" s="58">
        <v>1</v>
      </c>
      <c r="D229" s="58">
        <v>3</v>
      </c>
      <c r="E229" s="106">
        <v>1</v>
      </c>
      <c r="F229" s="58">
        <v>0</v>
      </c>
      <c r="G229" s="58">
        <v>0</v>
      </c>
      <c r="H229" s="58">
        <v>0</v>
      </c>
      <c r="I229" s="58">
        <v>0</v>
      </c>
      <c r="J229" s="58">
        <v>2</v>
      </c>
      <c r="K229" s="58">
        <v>1</v>
      </c>
      <c r="L229" s="58">
        <v>0</v>
      </c>
      <c r="M229" s="58">
        <v>1</v>
      </c>
      <c r="N229" s="44" t="s">
        <v>975</v>
      </c>
      <c r="O229" s="58">
        <v>0</v>
      </c>
    </row>
    <row r="230" spans="1:15" ht="23.25" customHeight="1" x14ac:dyDescent="0.25">
      <c r="A230" s="99" t="s">
        <v>234</v>
      </c>
      <c r="B230" s="100"/>
      <c r="C230" s="58">
        <v>5</v>
      </c>
      <c r="D230" s="58">
        <v>6</v>
      </c>
      <c r="E230" s="106">
        <v>1</v>
      </c>
      <c r="F230" s="58">
        <v>0</v>
      </c>
      <c r="G230" s="58">
        <v>0</v>
      </c>
      <c r="H230" s="58">
        <v>0</v>
      </c>
      <c r="I230" s="58">
        <v>0</v>
      </c>
      <c r="J230" s="58">
        <v>2</v>
      </c>
      <c r="K230" s="58">
        <v>1</v>
      </c>
      <c r="L230" s="58">
        <v>0</v>
      </c>
      <c r="M230" s="58">
        <v>1</v>
      </c>
      <c r="N230" s="44" t="s">
        <v>975</v>
      </c>
      <c r="O230" s="58">
        <v>0</v>
      </c>
    </row>
    <row r="231" spans="1:15" ht="23.25" customHeight="1" x14ac:dyDescent="0.25">
      <c r="A231" s="99" t="s">
        <v>238</v>
      </c>
      <c r="B231" s="100"/>
      <c r="C231" s="58">
        <v>2</v>
      </c>
      <c r="D231" s="58">
        <v>6</v>
      </c>
      <c r="E231" s="106">
        <v>1</v>
      </c>
      <c r="F231" s="58">
        <v>0</v>
      </c>
      <c r="G231" s="58">
        <v>0</v>
      </c>
      <c r="H231" s="58">
        <v>0</v>
      </c>
      <c r="I231" s="58">
        <v>0</v>
      </c>
      <c r="J231" s="58">
        <v>2</v>
      </c>
      <c r="K231" s="58">
        <v>1</v>
      </c>
      <c r="L231" s="58">
        <v>0</v>
      </c>
      <c r="M231" s="58">
        <v>1</v>
      </c>
      <c r="N231" s="44" t="s">
        <v>975</v>
      </c>
      <c r="O231" s="58">
        <v>0</v>
      </c>
    </row>
    <row r="232" spans="1:15" ht="23.25" customHeight="1" x14ac:dyDescent="0.25">
      <c r="A232" s="99" t="s">
        <v>235</v>
      </c>
      <c r="B232" s="100"/>
      <c r="C232" s="58">
        <v>4</v>
      </c>
      <c r="D232" s="58">
        <v>7</v>
      </c>
      <c r="E232" s="106">
        <v>1</v>
      </c>
      <c r="F232" s="58">
        <v>0</v>
      </c>
      <c r="G232" s="58">
        <v>0</v>
      </c>
      <c r="H232" s="58">
        <v>0</v>
      </c>
      <c r="I232" s="58">
        <v>0</v>
      </c>
      <c r="J232" s="58">
        <v>2</v>
      </c>
      <c r="K232" s="58">
        <v>1</v>
      </c>
      <c r="L232" s="58">
        <v>0</v>
      </c>
      <c r="M232" s="58">
        <v>1</v>
      </c>
      <c r="N232" s="44" t="s">
        <v>975</v>
      </c>
      <c r="O232" s="58">
        <v>0</v>
      </c>
    </row>
    <row r="233" spans="1:15" ht="23.25" customHeight="1" x14ac:dyDescent="0.25">
      <c r="A233" s="102" t="s">
        <v>899</v>
      </c>
      <c r="B233" s="100"/>
      <c r="C233" s="61">
        <f>SUM(C234:C257)</f>
        <v>43</v>
      </c>
      <c r="D233" s="61">
        <f t="shared" ref="D233:O233" si="14">SUM(D234:D257)</f>
        <v>97</v>
      </c>
      <c r="E233" s="61">
        <f t="shared" si="14"/>
        <v>24</v>
      </c>
      <c r="F233" s="61">
        <f t="shared" si="14"/>
        <v>0</v>
      </c>
      <c r="G233" s="61">
        <f t="shared" si="14"/>
        <v>0</v>
      </c>
      <c r="H233" s="61">
        <f t="shared" si="14"/>
        <v>0</v>
      </c>
      <c r="I233" s="61">
        <f t="shared" si="14"/>
        <v>0</v>
      </c>
      <c r="J233" s="61">
        <f t="shared" si="14"/>
        <v>14</v>
      </c>
      <c r="K233" s="61">
        <f t="shared" si="14"/>
        <v>1</v>
      </c>
      <c r="L233" s="61">
        <f t="shared" si="14"/>
        <v>4</v>
      </c>
      <c r="M233" s="61">
        <f t="shared" si="14"/>
        <v>43</v>
      </c>
      <c r="N233" s="61">
        <f t="shared" si="14"/>
        <v>0</v>
      </c>
      <c r="O233" s="61">
        <f t="shared" si="14"/>
        <v>1</v>
      </c>
    </row>
    <row r="234" spans="1:15" ht="23.25" customHeight="1" x14ac:dyDescent="0.25">
      <c r="A234" s="99" t="s">
        <v>243</v>
      </c>
      <c r="B234" s="100"/>
      <c r="C234" s="58">
        <v>1</v>
      </c>
      <c r="D234" s="58">
        <v>3</v>
      </c>
      <c r="E234" s="106">
        <v>1</v>
      </c>
      <c r="F234" s="58">
        <v>0</v>
      </c>
      <c r="G234" s="58">
        <v>0</v>
      </c>
      <c r="H234" s="58">
        <v>0</v>
      </c>
      <c r="I234" s="58">
        <v>0</v>
      </c>
      <c r="J234" s="58">
        <v>1</v>
      </c>
      <c r="K234" s="58">
        <v>0</v>
      </c>
      <c r="L234" s="58">
        <v>0</v>
      </c>
      <c r="M234" s="58">
        <v>1</v>
      </c>
      <c r="N234" s="44" t="s">
        <v>975</v>
      </c>
      <c r="O234" s="58">
        <v>0</v>
      </c>
    </row>
    <row r="235" spans="1:15" ht="23.25" customHeight="1" x14ac:dyDescent="0.25">
      <c r="A235" s="99" t="s">
        <v>244</v>
      </c>
      <c r="B235" s="100"/>
      <c r="C235" s="58">
        <v>1</v>
      </c>
      <c r="D235" s="58">
        <v>6</v>
      </c>
      <c r="E235" s="106">
        <v>1</v>
      </c>
      <c r="F235" s="58">
        <v>0</v>
      </c>
      <c r="G235" s="58">
        <v>0</v>
      </c>
      <c r="H235" s="58">
        <v>0</v>
      </c>
      <c r="I235" s="58">
        <v>0</v>
      </c>
      <c r="J235" s="58">
        <v>0</v>
      </c>
      <c r="K235" s="58">
        <v>0</v>
      </c>
      <c r="L235" s="58">
        <v>1</v>
      </c>
      <c r="M235" s="58">
        <v>1</v>
      </c>
      <c r="N235" s="44" t="s">
        <v>975</v>
      </c>
      <c r="O235" s="58">
        <v>0</v>
      </c>
    </row>
    <row r="236" spans="1:15" ht="23.25" customHeight="1" x14ac:dyDescent="0.25">
      <c r="A236" s="99" t="s">
        <v>245</v>
      </c>
      <c r="B236" s="100"/>
      <c r="C236" s="58">
        <v>1</v>
      </c>
      <c r="D236" s="58">
        <v>1</v>
      </c>
      <c r="E236" s="106">
        <v>1</v>
      </c>
      <c r="F236" s="58">
        <v>0</v>
      </c>
      <c r="G236" s="58">
        <v>0</v>
      </c>
      <c r="H236" s="58">
        <v>0</v>
      </c>
      <c r="I236" s="58">
        <v>0</v>
      </c>
      <c r="J236" s="58">
        <v>1</v>
      </c>
      <c r="K236" s="58">
        <v>0</v>
      </c>
      <c r="L236" s="58">
        <v>0</v>
      </c>
      <c r="M236" s="58">
        <v>1</v>
      </c>
      <c r="N236" s="44" t="s">
        <v>975</v>
      </c>
      <c r="O236" s="58">
        <v>0</v>
      </c>
    </row>
    <row r="237" spans="1:15" ht="23.25" customHeight="1" x14ac:dyDescent="0.25">
      <c r="A237" s="99" t="s">
        <v>246</v>
      </c>
      <c r="B237" s="100"/>
      <c r="C237" s="58">
        <v>1</v>
      </c>
      <c r="D237" s="58">
        <v>3</v>
      </c>
      <c r="E237" s="106">
        <v>1</v>
      </c>
      <c r="F237" s="58">
        <v>0</v>
      </c>
      <c r="G237" s="58">
        <v>0</v>
      </c>
      <c r="H237" s="58">
        <v>0</v>
      </c>
      <c r="I237" s="58">
        <v>0</v>
      </c>
      <c r="J237" s="58">
        <v>1</v>
      </c>
      <c r="K237" s="58">
        <v>0</v>
      </c>
      <c r="L237" s="58">
        <v>0</v>
      </c>
      <c r="M237" s="58">
        <v>1</v>
      </c>
      <c r="N237" s="44" t="s">
        <v>975</v>
      </c>
      <c r="O237" s="58">
        <v>0</v>
      </c>
    </row>
    <row r="238" spans="1:15" ht="23.25" customHeight="1" x14ac:dyDescent="0.25">
      <c r="A238" s="99" t="s">
        <v>247</v>
      </c>
      <c r="B238" s="100"/>
      <c r="C238" s="58">
        <v>1</v>
      </c>
      <c r="D238" s="58">
        <v>3</v>
      </c>
      <c r="E238" s="106">
        <v>1</v>
      </c>
      <c r="F238" s="58">
        <v>0</v>
      </c>
      <c r="G238" s="58">
        <v>0</v>
      </c>
      <c r="H238" s="58">
        <v>0</v>
      </c>
      <c r="I238" s="58">
        <v>0</v>
      </c>
      <c r="J238" s="58">
        <v>0</v>
      </c>
      <c r="K238" s="58">
        <v>0</v>
      </c>
      <c r="L238" s="58">
        <v>0</v>
      </c>
      <c r="M238" s="58">
        <v>2</v>
      </c>
      <c r="N238" s="44" t="s">
        <v>975</v>
      </c>
      <c r="O238" s="58">
        <v>0</v>
      </c>
    </row>
    <row r="239" spans="1:15" ht="23.25" customHeight="1" x14ac:dyDescent="0.25">
      <c r="A239" s="99" t="s">
        <v>259</v>
      </c>
      <c r="B239" s="100"/>
      <c r="C239" s="58">
        <v>14</v>
      </c>
      <c r="D239" s="58">
        <v>16</v>
      </c>
      <c r="E239" s="106">
        <v>1</v>
      </c>
      <c r="F239" s="58">
        <v>0</v>
      </c>
      <c r="G239" s="58">
        <v>0</v>
      </c>
      <c r="H239" s="58">
        <v>0</v>
      </c>
      <c r="I239" s="58">
        <v>0</v>
      </c>
      <c r="J239" s="58">
        <v>1</v>
      </c>
      <c r="K239" s="58">
        <v>1</v>
      </c>
      <c r="L239" s="58">
        <v>1</v>
      </c>
      <c r="M239" s="58">
        <v>7</v>
      </c>
      <c r="N239" s="44" t="s">
        <v>975</v>
      </c>
      <c r="O239" s="58">
        <v>0</v>
      </c>
    </row>
    <row r="240" spans="1:15" ht="23.25" customHeight="1" x14ac:dyDescent="0.25">
      <c r="A240" s="99" t="s">
        <v>248</v>
      </c>
      <c r="B240" s="100"/>
      <c r="C240" s="58">
        <v>7</v>
      </c>
      <c r="D240" s="58">
        <v>9</v>
      </c>
      <c r="E240" s="106">
        <v>1</v>
      </c>
      <c r="F240" s="58">
        <v>0</v>
      </c>
      <c r="G240" s="58">
        <v>0</v>
      </c>
      <c r="H240" s="58">
        <v>0</v>
      </c>
      <c r="I240" s="58">
        <v>0</v>
      </c>
      <c r="J240" s="58">
        <v>2</v>
      </c>
      <c r="K240" s="58">
        <v>0</v>
      </c>
      <c r="L240" s="58">
        <v>0</v>
      </c>
      <c r="M240" s="58">
        <v>7</v>
      </c>
      <c r="N240" s="44" t="s">
        <v>975</v>
      </c>
      <c r="O240" s="58">
        <v>0</v>
      </c>
    </row>
    <row r="241" spans="1:15" ht="23.25" customHeight="1" x14ac:dyDescent="0.25">
      <c r="A241" s="99" t="s">
        <v>249</v>
      </c>
      <c r="B241" s="100"/>
      <c r="C241" s="58">
        <v>1</v>
      </c>
      <c r="D241" s="58">
        <v>2</v>
      </c>
      <c r="E241" s="106">
        <v>1</v>
      </c>
      <c r="F241" s="58">
        <v>0</v>
      </c>
      <c r="G241" s="58">
        <v>0</v>
      </c>
      <c r="H241" s="58">
        <v>0</v>
      </c>
      <c r="I241" s="58">
        <v>0</v>
      </c>
      <c r="J241" s="58">
        <v>0</v>
      </c>
      <c r="K241" s="58">
        <v>0</v>
      </c>
      <c r="L241" s="58">
        <v>0</v>
      </c>
      <c r="M241" s="58">
        <v>2</v>
      </c>
      <c r="N241" s="44" t="s">
        <v>975</v>
      </c>
      <c r="O241" s="58">
        <v>0</v>
      </c>
    </row>
    <row r="242" spans="1:15" ht="23.25" customHeight="1" x14ac:dyDescent="0.25">
      <c r="A242" s="99" t="s">
        <v>250</v>
      </c>
      <c r="B242" s="100"/>
      <c r="C242" s="58">
        <v>1</v>
      </c>
      <c r="D242" s="58">
        <v>3</v>
      </c>
      <c r="E242" s="106">
        <v>1</v>
      </c>
      <c r="F242" s="58">
        <v>0</v>
      </c>
      <c r="G242" s="58">
        <v>0</v>
      </c>
      <c r="H242" s="58">
        <v>0</v>
      </c>
      <c r="I242" s="58">
        <v>0</v>
      </c>
      <c r="J242" s="58">
        <v>1</v>
      </c>
      <c r="K242" s="58">
        <v>0</v>
      </c>
      <c r="L242" s="58">
        <v>0</v>
      </c>
      <c r="M242" s="58">
        <v>0</v>
      </c>
      <c r="N242" s="44" t="s">
        <v>975</v>
      </c>
      <c r="O242" s="58">
        <v>0</v>
      </c>
    </row>
    <row r="243" spans="1:15" ht="23.25" customHeight="1" x14ac:dyDescent="0.25">
      <c r="A243" s="99" t="s">
        <v>251</v>
      </c>
      <c r="B243" s="100"/>
      <c r="C243" s="58">
        <v>1</v>
      </c>
      <c r="D243" s="58">
        <v>4</v>
      </c>
      <c r="E243" s="106">
        <v>1</v>
      </c>
      <c r="F243" s="58">
        <v>0</v>
      </c>
      <c r="G243" s="58">
        <v>0</v>
      </c>
      <c r="H243" s="58">
        <v>0</v>
      </c>
      <c r="I243" s="58">
        <v>0</v>
      </c>
      <c r="J243" s="58">
        <v>0</v>
      </c>
      <c r="K243" s="58">
        <v>0</v>
      </c>
      <c r="L243" s="58">
        <v>1</v>
      </c>
      <c r="M243" s="58">
        <v>3</v>
      </c>
      <c r="N243" s="44" t="s">
        <v>975</v>
      </c>
      <c r="O243" s="58">
        <v>0</v>
      </c>
    </row>
    <row r="244" spans="1:15" ht="23.25" customHeight="1" x14ac:dyDescent="0.25">
      <c r="A244" s="99" t="s">
        <v>252</v>
      </c>
      <c r="B244" s="100"/>
      <c r="C244" s="58">
        <v>1</v>
      </c>
      <c r="D244" s="58">
        <v>4</v>
      </c>
      <c r="E244" s="106">
        <v>1</v>
      </c>
      <c r="F244" s="58">
        <v>0</v>
      </c>
      <c r="G244" s="58">
        <v>0</v>
      </c>
      <c r="H244" s="58">
        <v>0</v>
      </c>
      <c r="I244" s="58">
        <v>0</v>
      </c>
      <c r="J244" s="58">
        <v>1</v>
      </c>
      <c r="K244" s="58">
        <v>0</v>
      </c>
      <c r="L244" s="58">
        <v>1</v>
      </c>
      <c r="M244" s="58">
        <v>1</v>
      </c>
      <c r="N244" s="44" t="s">
        <v>975</v>
      </c>
      <c r="O244" s="58">
        <v>0</v>
      </c>
    </row>
    <row r="245" spans="1:15" ht="23.25" customHeight="1" x14ac:dyDescent="0.25">
      <c r="A245" s="99" t="s">
        <v>253</v>
      </c>
      <c r="B245" s="100"/>
      <c r="C245" s="58">
        <v>1</v>
      </c>
      <c r="D245" s="58">
        <v>4</v>
      </c>
      <c r="E245" s="106">
        <v>1</v>
      </c>
      <c r="F245" s="58">
        <v>0</v>
      </c>
      <c r="G245" s="58">
        <v>0</v>
      </c>
      <c r="H245" s="58">
        <v>0</v>
      </c>
      <c r="I245" s="58">
        <v>0</v>
      </c>
      <c r="J245" s="58">
        <v>0</v>
      </c>
      <c r="K245" s="58">
        <v>0</v>
      </c>
      <c r="L245" s="58">
        <v>0</v>
      </c>
      <c r="M245" s="58">
        <v>2</v>
      </c>
      <c r="N245" s="44" t="s">
        <v>975</v>
      </c>
      <c r="O245" s="106">
        <v>1</v>
      </c>
    </row>
    <row r="246" spans="1:15" ht="23.25" customHeight="1" x14ac:dyDescent="0.25">
      <c r="A246" s="99" t="s">
        <v>254</v>
      </c>
      <c r="B246" s="100"/>
      <c r="C246" s="58">
        <v>1</v>
      </c>
      <c r="D246" s="58">
        <v>2</v>
      </c>
      <c r="E246" s="106">
        <v>1</v>
      </c>
      <c r="F246" s="58">
        <v>0</v>
      </c>
      <c r="G246" s="58">
        <v>0</v>
      </c>
      <c r="H246" s="58">
        <v>0</v>
      </c>
      <c r="I246" s="58">
        <v>0</v>
      </c>
      <c r="J246" s="58">
        <v>0</v>
      </c>
      <c r="K246" s="58">
        <v>0</v>
      </c>
      <c r="L246" s="58">
        <v>0</v>
      </c>
      <c r="M246" s="58">
        <v>3</v>
      </c>
      <c r="N246" s="44" t="s">
        <v>975</v>
      </c>
      <c r="O246" s="58">
        <v>0</v>
      </c>
    </row>
    <row r="247" spans="1:15" ht="23.25" customHeight="1" x14ac:dyDescent="0.25">
      <c r="A247" s="99" t="s">
        <v>255</v>
      </c>
      <c r="B247" s="100"/>
      <c r="C247" s="58">
        <v>1</v>
      </c>
      <c r="D247" s="58">
        <v>3</v>
      </c>
      <c r="E247" s="106">
        <v>1</v>
      </c>
      <c r="F247" s="58">
        <v>0</v>
      </c>
      <c r="G247" s="58">
        <v>0</v>
      </c>
      <c r="H247" s="58">
        <v>0</v>
      </c>
      <c r="I247" s="58">
        <v>0</v>
      </c>
      <c r="J247" s="58">
        <v>0</v>
      </c>
      <c r="K247" s="58">
        <v>0</v>
      </c>
      <c r="L247" s="58">
        <v>0</v>
      </c>
      <c r="M247" s="58">
        <v>1</v>
      </c>
      <c r="N247" s="44" t="s">
        <v>975</v>
      </c>
      <c r="O247" s="58">
        <v>0</v>
      </c>
    </row>
    <row r="248" spans="1:15" ht="23.25" customHeight="1" x14ac:dyDescent="0.25">
      <c r="A248" s="99" t="s">
        <v>256</v>
      </c>
      <c r="B248" s="100"/>
      <c r="C248" s="58">
        <v>1</v>
      </c>
      <c r="D248" s="58">
        <v>2</v>
      </c>
      <c r="E248" s="106">
        <v>1</v>
      </c>
      <c r="F248" s="58">
        <v>0</v>
      </c>
      <c r="G248" s="58">
        <v>0</v>
      </c>
      <c r="H248" s="58">
        <v>0</v>
      </c>
      <c r="I248" s="58">
        <v>0</v>
      </c>
      <c r="J248" s="58">
        <v>0</v>
      </c>
      <c r="K248" s="58">
        <v>0</v>
      </c>
      <c r="L248" s="58">
        <v>0</v>
      </c>
      <c r="M248" s="58">
        <v>1</v>
      </c>
      <c r="N248" s="44" t="s">
        <v>975</v>
      </c>
      <c r="O248" s="58">
        <v>0</v>
      </c>
    </row>
    <row r="249" spans="1:15" ht="23.25" customHeight="1" x14ac:dyDescent="0.25">
      <c r="A249" s="99" t="s">
        <v>257</v>
      </c>
      <c r="B249" s="100"/>
      <c r="C249" s="58">
        <v>1</v>
      </c>
      <c r="D249" s="58">
        <v>4</v>
      </c>
      <c r="E249" s="106">
        <v>1</v>
      </c>
      <c r="F249" s="58">
        <v>0</v>
      </c>
      <c r="G249" s="58">
        <v>0</v>
      </c>
      <c r="H249" s="58">
        <v>0</v>
      </c>
      <c r="I249" s="58">
        <v>0</v>
      </c>
      <c r="J249" s="58">
        <v>0</v>
      </c>
      <c r="K249" s="58">
        <v>0</v>
      </c>
      <c r="L249" s="58">
        <v>0</v>
      </c>
      <c r="M249" s="58">
        <v>1</v>
      </c>
      <c r="N249" s="44" t="s">
        <v>975</v>
      </c>
      <c r="O249" s="58">
        <v>0</v>
      </c>
    </row>
    <row r="250" spans="1:15" ht="23.25" customHeight="1" x14ac:dyDescent="0.25">
      <c r="A250" s="99" t="s">
        <v>258</v>
      </c>
      <c r="B250" s="100"/>
      <c r="C250" s="58">
        <v>1</v>
      </c>
      <c r="D250" s="58">
        <v>2</v>
      </c>
      <c r="E250" s="106">
        <v>1</v>
      </c>
      <c r="F250" s="58">
        <v>0</v>
      </c>
      <c r="G250" s="58">
        <v>0</v>
      </c>
      <c r="H250" s="58">
        <v>0</v>
      </c>
      <c r="I250" s="58">
        <v>0</v>
      </c>
      <c r="J250" s="58">
        <v>1</v>
      </c>
      <c r="K250" s="58">
        <v>0</v>
      </c>
      <c r="L250" s="58">
        <v>0</v>
      </c>
      <c r="M250" s="58">
        <v>1</v>
      </c>
      <c r="N250" s="44" t="s">
        <v>975</v>
      </c>
      <c r="O250" s="58">
        <v>0</v>
      </c>
    </row>
    <row r="251" spans="1:15" ht="23.25" customHeight="1" x14ac:dyDescent="0.25">
      <c r="A251" s="99" t="s">
        <v>260</v>
      </c>
      <c r="B251" s="100"/>
      <c r="C251" s="58">
        <v>1</v>
      </c>
      <c r="D251" s="58">
        <v>4</v>
      </c>
      <c r="E251" s="106">
        <v>1</v>
      </c>
      <c r="F251" s="58">
        <v>0</v>
      </c>
      <c r="G251" s="58">
        <v>0</v>
      </c>
      <c r="H251" s="58">
        <v>0</v>
      </c>
      <c r="I251" s="58">
        <v>0</v>
      </c>
      <c r="J251" s="58">
        <v>1</v>
      </c>
      <c r="K251" s="58">
        <v>0</v>
      </c>
      <c r="L251" s="58">
        <v>0</v>
      </c>
      <c r="M251" s="58">
        <v>1</v>
      </c>
      <c r="N251" s="44" t="s">
        <v>975</v>
      </c>
      <c r="O251" s="58">
        <v>0</v>
      </c>
    </row>
    <row r="252" spans="1:15" ht="23.25" customHeight="1" x14ac:dyDescent="0.25">
      <c r="A252" s="99" t="s">
        <v>261</v>
      </c>
      <c r="B252" s="100"/>
      <c r="C252" s="58">
        <v>1</v>
      </c>
      <c r="D252" s="58">
        <v>6</v>
      </c>
      <c r="E252" s="106">
        <v>1</v>
      </c>
      <c r="F252" s="58">
        <v>0</v>
      </c>
      <c r="G252" s="58">
        <v>0</v>
      </c>
      <c r="H252" s="58">
        <v>0</v>
      </c>
      <c r="I252" s="58">
        <v>0</v>
      </c>
      <c r="J252" s="58">
        <v>1</v>
      </c>
      <c r="K252" s="58">
        <v>0</v>
      </c>
      <c r="L252" s="58">
        <v>0</v>
      </c>
      <c r="M252" s="58">
        <v>2</v>
      </c>
      <c r="N252" s="44" t="s">
        <v>975</v>
      </c>
      <c r="O252" s="58">
        <v>0</v>
      </c>
    </row>
    <row r="253" spans="1:15" ht="23.25" customHeight="1" x14ac:dyDescent="0.25">
      <c r="A253" s="99" t="s">
        <v>262</v>
      </c>
      <c r="B253" s="100"/>
      <c r="C253" s="58">
        <v>1</v>
      </c>
      <c r="D253" s="58">
        <v>4</v>
      </c>
      <c r="E253" s="106">
        <v>1</v>
      </c>
      <c r="F253" s="58">
        <v>0</v>
      </c>
      <c r="G253" s="58">
        <v>0</v>
      </c>
      <c r="H253" s="58">
        <v>0</v>
      </c>
      <c r="I253" s="58">
        <v>0</v>
      </c>
      <c r="J253" s="58">
        <v>1</v>
      </c>
      <c r="K253" s="58">
        <v>0</v>
      </c>
      <c r="L253" s="58">
        <v>0</v>
      </c>
      <c r="M253" s="58">
        <v>1</v>
      </c>
      <c r="N253" s="44" t="s">
        <v>975</v>
      </c>
      <c r="O253" s="58">
        <v>0</v>
      </c>
    </row>
    <row r="254" spans="1:15" ht="23.25" customHeight="1" x14ac:dyDescent="0.25">
      <c r="A254" s="99" t="s">
        <v>263</v>
      </c>
      <c r="B254" s="100"/>
      <c r="C254" s="58">
        <v>1</v>
      </c>
      <c r="D254" s="58">
        <v>3</v>
      </c>
      <c r="E254" s="106">
        <v>1</v>
      </c>
      <c r="F254" s="58">
        <v>0</v>
      </c>
      <c r="G254" s="58">
        <v>0</v>
      </c>
      <c r="H254" s="58">
        <v>0</v>
      </c>
      <c r="I254" s="58">
        <v>0</v>
      </c>
      <c r="J254" s="58">
        <v>0</v>
      </c>
      <c r="K254" s="58">
        <v>0</v>
      </c>
      <c r="L254" s="58">
        <v>0</v>
      </c>
      <c r="M254" s="58">
        <v>2</v>
      </c>
      <c r="N254" s="44" t="s">
        <v>975</v>
      </c>
      <c r="O254" s="58">
        <v>0</v>
      </c>
    </row>
    <row r="255" spans="1:15" ht="23.25" customHeight="1" x14ac:dyDescent="0.25">
      <c r="A255" s="99" t="s">
        <v>264</v>
      </c>
      <c r="B255" s="100"/>
      <c r="C255" s="58">
        <v>1</v>
      </c>
      <c r="D255" s="58">
        <v>2</v>
      </c>
      <c r="E255" s="106">
        <v>1</v>
      </c>
      <c r="F255" s="58">
        <v>0</v>
      </c>
      <c r="G255" s="58">
        <v>0</v>
      </c>
      <c r="H255" s="58">
        <v>0</v>
      </c>
      <c r="I255" s="58">
        <v>0</v>
      </c>
      <c r="J255" s="58">
        <v>0</v>
      </c>
      <c r="K255" s="58">
        <v>0</v>
      </c>
      <c r="L255" s="58">
        <v>0</v>
      </c>
      <c r="M255" s="58">
        <v>1</v>
      </c>
      <c r="N255" s="44" t="s">
        <v>975</v>
      </c>
      <c r="O255" s="58">
        <v>0</v>
      </c>
    </row>
    <row r="256" spans="1:15" ht="23.25" customHeight="1" x14ac:dyDescent="0.25">
      <c r="A256" s="99" t="s">
        <v>265</v>
      </c>
      <c r="B256" s="100"/>
      <c r="C256" s="58">
        <v>1</v>
      </c>
      <c r="D256" s="58">
        <v>3</v>
      </c>
      <c r="E256" s="106">
        <v>1</v>
      </c>
      <c r="F256" s="58">
        <v>0</v>
      </c>
      <c r="G256" s="58">
        <v>0</v>
      </c>
      <c r="H256" s="58">
        <v>0</v>
      </c>
      <c r="I256" s="58">
        <v>0</v>
      </c>
      <c r="J256" s="58">
        <v>1</v>
      </c>
      <c r="K256" s="58">
        <v>0</v>
      </c>
      <c r="L256" s="58">
        <v>0</v>
      </c>
      <c r="M256" s="58">
        <v>1</v>
      </c>
      <c r="N256" s="44" t="s">
        <v>975</v>
      </c>
      <c r="O256" s="58">
        <v>0</v>
      </c>
    </row>
    <row r="257" spans="1:15" ht="23.25" customHeight="1" x14ac:dyDescent="0.25">
      <c r="A257" s="99" t="s">
        <v>266</v>
      </c>
      <c r="B257" s="100"/>
      <c r="C257" s="58">
        <v>1</v>
      </c>
      <c r="D257" s="58">
        <v>4</v>
      </c>
      <c r="E257" s="106">
        <v>1</v>
      </c>
      <c r="F257" s="58">
        <v>0</v>
      </c>
      <c r="G257" s="58">
        <v>0</v>
      </c>
      <c r="H257" s="58">
        <v>0</v>
      </c>
      <c r="I257" s="58">
        <v>0</v>
      </c>
      <c r="J257" s="58">
        <v>1</v>
      </c>
      <c r="K257" s="58">
        <v>0</v>
      </c>
      <c r="L257" s="58">
        <v>0</v>
      </c>
      <c r="M257" s="58">
        <v>0</v>
      </c>
      <c r="N257" s="44" t="s">
        <v>975</v>
      </c>
      <c r="O257" s="58">
        <v>0</v>
      </c>
    </row>
    <row r="258" spans="1:15" ht="23.25" customHeight="1" x14ac:dyDescent="0.25">
      <c r="A258" s="102" t="s">
        <v>900</v>
      </c>
      <c r="B258" s="100"/>
      <c r="C258" s="61">
        <f>SUM(C259:C265)</f>
        <v>25</v>
      </c>
      <c r="D258" s="61">
        <f t="shared" ref="D258:O258" si="15">SUM(D259:D265)</f>
        <v>37</v>
      </c>
      <c r="E258" s="61">
        <f t="shared" si="15"/>
        <v>7</v>
      </c>
      <c r="F258" s="61">
        <f t="shared" si="15"/>
        <v>1</v>
      </c>
      <c r="G258" s="61">
        <f t="shared" si="15"/>
        <v>1</v>
      </c>
      <c r="H258" s="61">
        <f t="shared" si="15"/>
        <v>0</v>
      </c>
      <c r="I258" s="61">
        <f t="shared" si="15"/>
        <v>0</v>
      </c>
      <c r="J258" s="61">
        <f t="shared" si="15"/>
        <v>5</v>
      </c>
      <c r="K258" s="61">
        <f t="shared" si="15"/>
        <v>2</v>
      </c>
      <c r="L258" s="61">
        <f t="shared" si="15"/>
        <v>3</v>
      </c>
      <c r="M258" s="61">
        <f t="shared" si="15"/>
        <v>12</v>
      </c>
      <c r="N258" s="61">
        <f t="shared" si="15"/>
        <v>0</v>
      </c>
      <c r="O258" s="61">
        <f t="shared" si="15"/>
        <v>0</v>
      </c>
    </row>
    <row r="259" spans="1:15" ht="23.25" customHeight="1" x14ac:dyDescent="0.25">
      <c r="A259" s="99" t="s">
        <v>269</v>
      </c>
      <c r="B259" s="100"/>
      <c r="C259" s="58">
        <v>11</v>
      </c>
      <c r="D259" s="58">
        <v>12</v>
      </c>
      <c r="E259" s="106">
        <v>1</v>
      </c>
      <c r="F259" s="106">
        <v>1</v>
      </c>
      <c r="G259" s="106">
        <v>1</v>
      </c>
      <c r="H259" s="58">
        <v>0</v>
      </c>
      <c r="I259" s="58">
        <v>0</v>
      </c>
      <c r="J259" s="58">
        <v>1</v>
      </c>
      <c r="K259" s="58">
        <v>1</v>
      </c>
      <c r="L259" s="58">
        <v>1</v>
      </c>
      <c r="M259" s="58">
        <v>4</v>
      </c>
      <c r="N259" s="44" t="s">
        <v>975</v>
      </c>
      <c r="O259" s="58">
        <v>0</v>
      </c>
    </row>
    <row r="260" spans="1:15" ht="23.25" customHeight="1" x14ac:dyDescent="0.25">
      <c r="A260" s="99" t="s">
        <v>273</v>
      </c>
      <c r="B260" s="100"/>
      <c r="C260" s="58">
        <v>1</v>
      </c>
      <c r="D260" s="58">
        <v>2</v>
      </c>
      <c r="E260" s="106">
        <v>1</v>
      </c>
      <c r="F260" s="58">
        <v>0</v>
      </c>
      <c r="G260" s="58">
        <v>0</v>
      </c>
      <c r="H260" s="58">
        <v>0</v>
      </c>
      <c r="I260" s="58">
        <v>0</v>
      </c>
      <c r="J260" s="58">
        <v>1</v>
      </c>
      <c r="K260" s="58">
        <v>0</v>
      </c>
      <c r="L260" s="58">
        <v>0</v>
      </c>
      <c r="M260" s="58">
        <v>1</v>
      </c>
      <c r="N260" s="44" t="s">
        <v>975</v>
      </c>
      <c r="O260" s="58">
        <v>0</v>
      </c>
    </row>
    <row r="261" spans="1:15" ht="23.25" customHeight="1" x14ac:dyDescent="0.25">
      <c r="A261" s="99" t="s">
        <v>268</v>
      </c>
      <c r="B261" s="100"/>
      <c r="C261" s="58">
        <v>4</v>
      </c>
      <c r="D261" s="58">
        <v>4</v>
      </c>
      <c r="E261" s="106">
        <v>1</v>
      </c>
      <c r="F261" s="58">
        <v>0</v>
      </c>
      <c r="G261" s="58">
        <v>0</v>
      </c>
      <c r="H261" s="58">
        <v>0</v>
      </c>
      <c r="I261" s="58">
        <v>0</v>
      </c>
      <c r="J261" s="58">
        <v>1</v>
      </c>
      <c r="K261" s="58">
        <v>0</v>
      </c>
      <c r="L261" s="58">
        <v>0</v>
      </c>
      <c r="M261" s="58">
        <v>1</v>
      </c>
      <c r="N261" s="44" t="s">
        <v>975</v>
      </c>
      <c r="O261" s="58">
        <v>0</v>
      </c>
    </row>
    <row r="262" spans="1:15" ht="23.25" customHeight="1" x14ac:dyDescent="0.25">
      <c r="A262" s="99" t="s">
        <v>270</v>
      </c>
      <c r="B262" s="100"/>
      <c r="C262" s="58">
        <v>3</v>
      </c>
      <c r="D262" s="58">
        <v>5</v>
      </c>
      <c r="E262" s="106">
        <v>1</v>
      </c>
      <c r="F262" s="58">
        <v>0</v>
      </c>
      <c r="G262" s="58">
        <v>0</v>
      </c>
      <c r="H262" s="58">
        <v>0</v>
      </c>
      <c r="I262" s="58">
        <v>0</v>
      </c>
      <c r="J262" s="58">
        <v>0</v>
      </c>
      <c r="K262" s="58">
        <v>0</v>
      </c>
      <c r="L262" s="58">
        <v>0</v>
      </c>
      <c r="M262" s="58">
        <v>2</v>
      </c>
      <c r="N262" s="44" t="s">
        <v>975</v>
      </c>
      <c r="O262" s="58">
        <v>0</v>
      </c>
    </row>
    <row r="263" spans="1:15" ht="23.25" customHeight="1" x14ac:dyDescent="0.25">
      <c r="A263" s="99" t="s">
        <v>271</v>
      </c>
      <c r="B263" s="100"/>
      <c r="C263" s="58">
        <v>2</v>
      </c>
      <c r="D263" s="58">
        <v>5</v>
      </c>
      <c r="E263" s="106">
        <v>1</v>
      </c>
      <c r="F263" s="58">
        <v>0</v>
      </c>
      <c r="G263" s="58">
        <v>0</v>
      </c>
      <c r="H263" s="58">
        <v>0</v>
      </c>
      <c r="I263" s="58">
        <v>0</v>
      </c>
      <c r="J263" s="58">
        <v>1</v>
      </c>
      <c r="K263" s="58">
        <v>1</v>
      </c>
      <c r="L263" s="58">
        <v>1</v>
      </c>
      <c r="M263" s="58">
        <v>1</v>
      </c>
      <c r="N263" s="44" t="s">
        <v>975</v>
      </c>
      <c r="O263" s="58">
        <v>0</v>
      </c>
    </row>
    <row r="264" spans="1:15" ht="23.25" customHeight="1" x14ac:dyDescent="0.25">
      <c r="A264" s="99" t="s">
        <v>272</v>
      </c>
      <c r="B264" s="100"/>
      <c r="C264" s="58">
        <v>2</v>
      </c>
      <c r="D264" s="58">
        <v>5</v>
      </c>
      <c r="E264" s="106">
        <v>1</v>
      </c>
      <c r="F264" s="58">
        <v>0</v>
      </c>
      <c r="G264" s="58">
        <v>0</v>
      </c>
      <c r="H264" s="58">
        <v>0</v>
      </c>
      <c r="I264" s="58">
        <v>0</v>
      </c>
      <c r="J264" s="58">
        <v>0</v>
      </c>
      <c r="K264" s="58">
        <v>0</v>
      </c>
      <c r="L264" s="58">
        <v>0</v>
      </c>
      <c r="M264" s="58">
        <v>2</v>
      </c>
      <c r="N264" s="44" t="s">
        <v>975</v>
      </c>
      <c r="O264" s="58">
        <v>0</v>
      </c>
    </row>
    <row r="265" spans="1:15" ht="23.25" customHeight="1" x14ac:dyDescent="0.25">
      <c r="A265" s="99" t="s">
        <v>274</v>
      </c>
      <c r="B265" s="100"/>
      <c r="C265" s="58">
        <v>2</v>
      </c>
      <c r="D265" s="58">
        <v>4</v>
      </c>
      <c r="E265" s="106">
        <v>1</v>
      </c>
      <c r="F265" s="58">
        <v>0</v>
      </c>
      <c r="G265" s="58">
        <v>0</v>
      </c>
      <c r="H265" s="58">
        <v>0</v>
      </c>
      <c r="I265" s="58">
        <v>0</v>
      </c>
      <c r="J265" s="58">
        <v>1</v>
      </c>
      <c r="K265" s="58">
        <v>0</v>
      </c>
      <c r="L265" s="58">
        <v>1</v>
      </c>
      <c r="M265" s="58">
        <v>1</v>
      </c>
      <c r="N265" s="44" t="s">
        <v>975</v>
      </c>
      <c r="O265" s="58">
        <v>0</v>
      </c>
    </row>
    <row r="266" spans="1:15" ht="23.25" customHeight="1" x14ac:dyDescent="0.25">
      <c r="A266" s="102" t="s">
        <v>901</v>
      </c>
      <c r="B266" s="100"/>
      <c r="C266" s="61">
        <f>SUM(C267:C294)</f>
        <v>54</v>
      </c>
      <c r="D266" s="61">
        <f t="shared" ref="D266:O266" si="16">SUM(D267:D294)</f>
        <v>153</v>
      </c>
      <c r="E266" s="61">
        <f t="shared" si="16"/>
        <v>28</v>
      </c>
      <c r="F266" s="61">
        <f t="shared" si="16"/>
        <v>0</v>
      </c>
      <c r="G266" s="61">
        <f t="shared" si="16"/>
        <v>0</v>
      </c>
      <c r="H266" s="61">
        <f t="shared" si="16"/>
        <v>0</v>
      </c>
      <c r="I266" s="61">
        <f t="shared" si="16"/>
        <v>0</v>
      </c>
      <c r="J266" s="61">
        <f t="shared" si="16"/>
        <v>16</v>
      </c>
      <c r="K266" s="61">
        <f t="shared" si="16"/>
        <v>6</v>
      </c>
      <c r="L266" s="61">
        <f t="shared" si="16"/>
        <v>2</v>
      </c>
      <c r="M266" s="61">
        <f t="shared" si="16"/>
        <v>41</v>
      </c>
      <c r="N266" s="61">
        <f t="shared" si="16"/>
        <v>0</v>
      </c>
      <c r="O266" s="61">
        <f t="shared" si="16"/>
        <v>0</v>
      </c>
    </row>
    <row r="267" spans="1:15" ht="23.25" customHeight="1" x14ac:dyDescent="0.25">
      <c r="A267" s="99" t="s">
        <v>276</v>
      </c>
      <c r="B267" s="100"/>
      <c r="C267" s="58">
        <v>1</v>
      </c>
      <c r="D267" s="58">
        <v>6</v>
      </c>
      <c r="E267" s="106">
        <v>1</v>
      </c>
      <c r="F267" s="58">
        <v>0</v>
      </c>
      <c r="G267" s="58">
        <v>0</v>
      </c>
      <c r="H267" s="58">
        <v>0</v>
      </c>
      <c r="I267" s="58">
        <v>0</v>
      </c>
      <c r="J267" s="58">
        <v>0</v>
      </c>
      <c r="K267" s="58">
        <v>0</v>
      </c>
      <c r="L267" s="58">
        <v>0</v>
      </c>
      <c r="M267" s="58">
        <v>1</v>
      </c>
      <c r="N267" s="44" t="s">
        <v>975</v>
      </c>
      <c r="O267" s="58">
        <v>0</v>
      </c>
    </row>
    <row r="268" spans="1:15" ht="23.25" customHeight="1" x14ac:dyDescent="0.25">
      <c r="A268" s="99" t="s">
        <v>277</v>
      </c>
      <c r="B268" s="100"/>
      <c r="C268" s="58">
        <v>1</v>
      </c>
      <c r="D268" s="58">
        <v>3</v>
      </c>
      <c r="E268" s="106">
        <v>1</v>
      </c>
      <c r="F268" s="58">
        <v>0</v>
      </c>
      <c r="G268" s="58">
        <v>0</v>
      </c>
      <c r="H268" s="58">
        <v>0</v>
      </c>
      <c r="I268" s="58">
        <v>0</v>
      </c>
      <c r="J268" s="58">
        <v>0</v>
      </c>
      <c r="K268" s="58">
        <v>0</v>
      </c>
      <c r="L268" s="58">
        <v>0</v>
      </c>
      <c r="M268" s="58">
        <v>1</v>
      </c>
      <c r="N268" s="44" t="s">
        <v>975</v>
      </c>
      <c r="O268" s="58">
        <v>0</v>
      </c>
    </row>
    <row r="269" spans="1:15" ht="23.25" customHeight="1" x14ac:dyDescent="0.25">
      <c r="A269" s="99" t="s">
        <v>278</v>
      </c>
      <c r="B269" s="100"/>
      <c r="C269" s="58">
        <v>1</v>
      </c>
      <c r="D269" s="58">
        <v>5</v>
      </c>
      <c r="E269" s="106">
        <v>1</v>
      </c>
      <c r="F269" s="58">
        <v>0</v>
      </c>
      <c r="G269" s="58">
        <v>0</v>
      </c>
      <c r="H269" s="58">
        <v>0</v>
      </c>
      <c r="I269" s="58">
        <v>0</v>
      </c>
      <c r="J269" s="58">
        <v>0</v>
      </c>
      <c r="K269" s="58">
        <v>0</v>
      </c>
      <c r="L269" s="58">
        <v>0</v>
      </c>
      <c r="M269" s="58">
        <v>1</v>
      </c>
      <c r="N269" s="44" t="s">
        <v>975</v>
      </c>
      <c r="O269" s="58">
        <v>0</v>
      </c>
    </row>
    <row r="270" spans="1:15" ht="23.25" customHeight="1" x14ac:dyDescent="0.25">
      <c r="A270" s="99" t="s">
        <v>279</v>
      </c>
      <c r="B270" s="100"/>
      <c r="C270" s="58">
        <v>1</v>
      </c>
      <c r="D270" s="58">
        <v>3</v>
      </c>
      <c r="E270" s="106">
        <v>1</v>
      </c>
      <c r="F270" s="58">
        <v>0</v>
      </c>
      <c r="G270" s="58">
        <v>0</v>
      </c>
      <c r="H270" s="58">
        <v>0</v>
      </c>
      <c r="I270" s="58">
        <v>0</v>
      </c>
      <c r="J270" s="58">
        <v>0</v>
      </c>
      <c r="K270" s="58">
        <v>0</v>
      </c>
      <c r="L270" s="58">
        <v>0</v>
      </c>
      <c r="M270" s="58">
        <v>1</v>
      </c>
      <c r="N270" s="44" t="s">
        <v>975</v>
      </c>
      <c r="O270" s="58">
        <v>0</v>
      </c>
    </row>
    <row r="271" spans="1:15" ht="23.25" customHeight="1" x14ac:dyDescent="0.25">
      <c r="A271" s="99" t="s">
        <v>280</v>
      </c>
      <c r="B271" s="100"/>
      <c r="C271" s="58">
        <v>1</v>
      </c>
      <c r="D271" s="58">
        <v>3</v>
      </c>
      <c r="E271" s="106">
        <v>1</v>
      </c>
      <c r="F271" s="58">
        <v>0</v>
      </c>
      <c r="G271" s="58">
        <v>0</v>
      </c>
      <c r="H271" s="58">
        <v>0</v>
      </c>
      <c r="I271" s="58">
        <v>0</v>
      </c>
      <c r="J271" s="58">
        <v>0</v>
      </c>
      <c r="K271" s="58">
        <v>0</v>
      </c>
      <c r="L271" s="58">
        <v>0</v>
      </c>
      <c r="M271" s="58">
        <v>1</v>
      </c>
      <c r="N271" s="44" t="s">
        <v>975</v>
      </c>
      <c r="O271" s="58">
        <v>0</v>
      </c>
    </row>
    <row r="272" spans="1:15" ht="23.25" customHeight="1" x14ac:dyDescent="0.25">
      <c r="A272" s="99" t="s">
        <v>281</v>
      </c>
      <c r="B272" s="100"/>
      <c r="C272" s="58">
        <v>1</v>
      </c>
      <c r="D272" s="58">
        <v>3</v>
      </c>
      <c r="E272" s="106">
        <v>1</v>
      </c>
      <c r="F272" s="58">
        <v>0</v>
      </c>
      <c r="G272" s="58">
        <v>0</v>
      </c>
      <c r="H272" s="58">
        <v>0</v>
      </c>
      <c r="I272" s="58">
        <v>0</v>
      </c>
      <c r="J272" s="58">
        <v>1</v>
      </c>
      <c r="K272" s="58">
        <v>0</v>
      </c>
      <c r="L272" s="58">
        <v>0</v>
      </c>
      <c r="M272" s="58">
        <v>1</v>
      </c>
      <c r="N272" s="44" t="s">
        <v>975</v>
      </c>
      <c r="O272" s="58">
        <v>0</v>
      </c>
    </row>
    <row r="273" spans="1:15" ht="23.25" customHeight="1" x14ac:dyDescent="0.25">
      <c r="A273" s="99" t="s">
        <v>282</v>
      </c>
      <c r="B273" s="100"/>
      <c r="C273" s="58">
        <v>1</v>
      </c>
      <c r="D273" s="58">
        <v>3</v>
      </c>
      <c r="E273" s="106">
        <v>1</v>
      </c>
      <c r="F273" s="58">
        <v>0</v>
      </c>
      <c r="G273" s="58">
        <v>0</v>
      </c>
      <c r="H273" s="58">
        <v>0</v>
      </c>
      <c r="I273" s="58">
        <v>0</v>
      </c>
      <c r="J273" s="58">
        <v>0</v>
      </c>
      <c r="K273" s="58">
        <v>0</v>
      </c>
      <c r="L273" s="58">
        <v>0</v>
      </c>
      <c r="M273" s="58">
        <v>2</v>
      </c>
      <c r="N273" s="44" t="s">
        <v>975</v>
      </c>
      <c r="O273" s="58">
        <v>0</v>
      </c>
    </row>
    <row r="274" spans="1:15" ht="23.25" customHeight="1" x14ac:dyDescent="0.25">
      <c r="A274" s="99" t="s">
        <v>283</v>
      </c>
      <c r="B274" s="100"/>
      <c r="C274" s="58">
        <v>2</v>
      </c>
      <c r="D274" s="58">
        <v>4</v>
      </c>
      <c r="E274" s="106">
        <v>1</v>
      </c>
      <c r="F274" s="58">
        <v>0</v>
      </c>
      <c r="G274" s="58">
        <v>0</v>
      </c>
      <c r="H274" s="58">
        <v>0</v>
      </c>
      <c r="I274" s="58">
        <v>0</v>
      </c>
      <c r="J274" s="58">
        <v>0</v>
      </c>
      <c r="K274" s="58">
        <v>0</v>
      </c>
      <c r="L274" s="58">
        <v>0</v>
      </c>
      <c r="M274" s="58">
        <v>2</v>
      </c>
      <c r="N274" s="44" t="s">
        <v>975</v>
      </c>
      <c r="O274" s="58">
        <v>0</v>
      </c>
    </row>
    <row r="275" spans="1:15" ht="23.25" customHeight="1" x14ac:dyDescent="0.25">
      <c r="A275" s="99" t="s">
        <v>284</v>
      </c>
      <c r="B275" s="100"/>
      <c r="C275" s="58">
        <v>1</v>
      </c>
      <c r="D275" s="58">
        <v>4</v>
      </c>
      <c r="E275" s="106">
        <v>1</v>
      </c>
      <c r="F275" s="58">
        <v>0</v>
      </c>
      <c r="G275" s="58">
        <v>0</v>
      </c>
      <c r="H275" s="58">
        <v>0</v>
      </c>
      <c r="I275" s="58">
        <v>0</v>
      </c>
      <c r="J275" s="58">
        <v>1</v>
      </c>
      <c r="K275" s="58">
        <v>0</v>
      </c>
      <c r="L275" s="58">
        <v>0</v>
      </c>
      <c r="M275" s="58">
        <v>1</v>
      </c>
      <c r="N275" s="44" t="s">
        <v>975</v>
      </c>
      <c r="O275" s="58">
        <v>0</v>
      </c>
    </row>
    <row r="276" spans="1:15" ht="23.25" customHeight="1" x14ac:dyDescent="0.25">
      <c r="A276" s="99" t="s">
        <v>285</v>
      </c>
      <c r="B276" s="100"/>
      <c r="C276" s="58">
        <v>4</v>
      </c>
      <c r="D276" s="58">
        <v>14</v>
      </c>
      <c r="E276" s="106">
        <v>1</v>
      </c>
      <c r="F276" s="58">
        <v>0</v>
      </c>
      <c r="G276" s="58">
        <v>0</v>
      </c>
      <c r="H276" s="58">
        <v>0</v>
      </c>
      <c r="I276" s="58">
        <v>0</v>
      </c>
      <c r="J276" s="58">
        <v>1</v>
      </c>
      <c r="K276" s="58">
        <v>0</v>
      </c>
      <c r="L276" s="58">
        <v>1</v>
      </c>
      <c r="M276" s="58">
        <v>4</v>
      </c>
      <c r="N276" s="44" t="s">
        <v>975</v>
      </c>
      <c r="O276" s="58">
        <v>0</v>
      </c>
    </row>
    <row r="277" spans="1:15" ht="23.25" customHeight="1" x14ac:dyDescent="0.25">
      <c r="A277" s="99" t="s">
        <v>286</v>
      </c>
      <c r="B277" s="100"/>
      <c r="C277" s="58">
        <v>1</v>
      </c>
      <c r="D277" s="58">
        <v>2</v>
      </c>
      <c r="E277" s="106">
        <v>1</v>
      </c>
      <c r="F277" s="58">
        <v>0</v>
      </c>
      <c r="G277" s="58">
        <v>0</v>
      </c>
      <c r="H277" s="58">
        <v>0</v>
      </c>
      <c r="I277" s="58">
        <v>0</v>
      </c>
      <c r="J277" s="58">
        <v>2</v>
      </c>
      <c r="K277" s="58">
        <v>0</v>
      </c>
      <c r="L277" s="58">
        <v>0</v>
      </c>
      <c r="M277" s="58">
        <v>1</v>
      </c>
      <c r="N277" s="44" t="s">
        <v>975</v>
      </c>
      <c r="O277" s="58">
        <v>0</v>
      </c>
    </row>
    <row r="278" spans="1:15" ht="23.25" customHeight="1" x14ac:dyDescent="0.25">
      <c r="A278" s="99" t="s">
        <v>287</v>
      </c>
      <c r="B278" s="100"/>
      <c r="C278" s="58">
        <v>1</v>
      </c>
      <c r="D278" s="58">
        <v>1</v>
      </c>
      <c r="E278" s="106">
        <v>1</v>
      </c>
      <c r="F278" s="58">
        <v>0</v>
      </c>
      <c r="G278" s="58">
        <v>0</v>
      </c>
      <c r="H278" s="58">
        <v>0</v>
      </c>
      <c r="I278" s="58">
        <v>0</v>
      </c>
      <c r="J278" s="58">
        <v>0</v>
      </c>
      <c r="K278" s="58">
        <v>0</v>
      </c>
      <c r="L278" s="58">
        <v>0</v>
      </c>
      <c r="M278" s="58">
        <v>1</v>
      </c>
      <c r="N278" s="44" t="s">
        <v>975</v>
      </c>
      <c r="O278" s="58">
        <v>0</v>
      </c>
    </row>
    <row r="279" spans="1:15" ht="23.25" customHeight="1" x14ac:dyDescent="0.25">
      <c r="A279" s="99" t="s">
        <v>288</v>
      </c>
      <c r="B279" s="100"/>
      <c r="C279" s="58">
        <v>15</v>
      </c>
      <c r="D279" s="58">
        <v>24</v>
      </c>
      <c r="E279" s="106">
        <v>1</v>
      </c>
      <c r="F279" s="58">
        <v>0</v>
      </c>
      <c r="G279" s="58">
        <v>0</v>
      </c>
      <c r="H279" s="58">
        <v>0</v>
      </c>
      <c r="I279" s="58">
        <v>0</v>
      </c>
      <c r="J279" s="58">
        <v>2</v>
      </c>
      <c r="K279" s="58">
        <v>2</v>
      </c>
      <c r="L279" s="58">
        <v>0</v>
      </c>
      <c r="M279" s="58">
        <v>3</v>
      </c>
      <c r="N279" s="44" t="s">
        <v>975</v>
      </c>
      <c r="O279" s="58">
        <v>0</v>
      </c>
    </row>
    <row r="280" spans="1:15" ht="23.25" customHeight="1" x14ac:dyDescent="0.25">
      <c r="A280" s="99" t="s">
        <v>289</v>
      </c>
      <c r="B280" s="100"/>
      <c r="C280" s="58">
        <v>1</v>
      </c>
      <c r="D280" s="58">
        <v>2</v>
      </c>
      <c r="E280" s="106">
        <v>1</v>
      </c>
      <c r="F280" s="58">
        <v>0</v>
      </c>
      <c r="G280" s="58">
        <v>0</v>
      </c>
      <c r="H280" s="58">
        <v>0</v>
      </c>
      <c r="I280" s="58">
        <v>0</v>
      </c>
      <c r="J280" s="58">
        <v>1</v>
      </c>
      <c r="K280" s="58">
        <v>1</v>
      </c>
      <c r="L280" s="58">
        <v>0</v>
      </c>
      <c r="M280" s="58">
        <v>0</v>
      </c>
      <c r="N280" s="44">
        <v>0</v>
      </c>
      <c r="O280" s="58">
        <v>0</v>
      </c>
    </row>
    <row r="281" spans="1:15" ht="23.25" customHeight="1" x14ac:dyDescent="0.25">
      <c r="A281" s="99" t="s">
        <v>290</v>
      </c>
      <c r="B281" s="100"/>
      <c r="C281" s="58">
        <v>1</v>
      </c>
      <c r="D281" s="58">
        <v>6</v>
      </c>
      <c r="E281" s="106">
        <v>1</v>
      </c>
      <c r="F281" s="58">
        <v>0</v>
      </c>
      <c r="G281" s="58">
        <v>0</v>
      </c>
      <c r="H281" s="58">
        <v>0</v>
      </c>
      <c r="I281" s="58">
        <v>0</v>
      </c>
      <c r="J281" s="58">
        <v>0</v>
      </c>
      <c r="K281" s="58">
        <v>0</v>
      </c>
      <c r="L281" s="58">
        <v>0</v>
      </c>
      <c r="M281" s="58">
        <v>2</v>
      </c>
      <c r="N281" s="44" t="s">
        <v>975</v>
      </c>
      <c r="O281" s="58">
        <v>0</v>
      </c>
    </row>
    <row r="282" spans="1:15" ht="23.25" customHeight="1" x14ac:dyDescent="0.25">
      <c r="A282" s="99" t="s">
        <v>291</v>
      </c>
      <c r="B282" s="100"/>
      <c r="C282" s="58">
        <v>2</v>
      </c>
      <c r="D282" s="58">
        <v>5</v>
      </c>
      <c r="E282" s="106">
        <v>1</v>
      </c>
      <c r="F282" s="58">
        <v>0</v>
      </c>
      <c r="G282" s="58">
        <v>0</v>
      </c>
      <c r="H282" s="58">
        <v>0</v>
      </c>
      <c r="I282" s="58">
        <v>0</v>
      </c>
      <c r="J282" s="58">
        <v>1</v>
      </c>
      <c r="K282" s="58">
        <v>0</v>
      </c>
      <c r="L282" s="58">
        <v>1</v>
      </c>
      <c r="M282" s="58">
        <v>1</v>
      </c>
      <c r="N282" s="44" t="s">
        <v>975</v>
      </c>
      <c r="O282" s="58">
        <v>0</v>
      </c>
    </row>
    <row r="283" spans="1:15" ht="23.25" customHeight="1" x14ac:dyDescent="0.25">
      <c r="A283" s="99" t="s">
        <v>292</v>
      </c>
      <c r="B283" s="100"/>
      <c r="C283" s="58">
        <v>1</v>
      </c>
      <c r="D283" s="58">
        <v>2</v>
      </c>
      <c r="E283" s="106">
        <v>1</v>
      </c>
      <c r="F283" s="58">
        <v>0</v>
      </c>
      <c r="G283" s="58">
        <v>0</v>
      </c>
      <c r="H283" s="58">
        <v>0</v>
      </c>
      <c r="I283" s="58">
        <v>0</v>
      </c>
      <c r="J283" s="58">
        <v>2</v>
      </c>
      <c r="K283" s="58">
        <v>1</v>
      </c>
      <c r="L283" s="58">
        <v>0</v>
      </c>
      <c r="M283" s="58">
        <v>1</v>
      </c>
      <c r="N283" s="44" t="s">
        <v>975</v>
      </c>
      <c r="O283" s="58">
        <v>0</v>
      </c>
    </row>
    <row r="284" spans="1:15" ht="23.25" customHeight="1" x14ac:dyDescent="0.25">
      <c r="A284" s="99" t="s">
        <v>293</v>
      </c>
      <c r="B284" s="100"/>
      <c r="C284" s="58">
        <v>1</v>
      </c>
      <c r="D284" s="58">
        <v>3</v>
      </c>
      <c r="E284" s="106">
        <v>1</v>
      </c>
      <c r="F284" s="58">
        <v>0</v>
      </c>
      <c r="G284" s="58">
        <v>0</v>
      </c>
      <c r="H284" s="58">
        <v>0</v>
      </c>
      <c r="I284" s="58">
        <v>0</v>
      </c>
      <c r="J284" s="58">
        <v>0</v>
      </c>
      <c r="K284" s="58">
        <v>0</v>
      </c>
      <c r="L284" s="58">
        <v>0</v>
      </c>
      <c r="M284" s="58">
        <v>1</v>
      </c>
      <c r="N284" s="44" t="s">
        <v>975</v>
      </c>
      <c r="O284" s="58">
        <v>0</v>
      </c>
    </row>
    <row r="285" spans="1:15" ht="23.25" customHeight="1" x14ac:dyDescent="0.25">
      <c r="A285" s="99" t="s">
        <v>294</v>
      </c>
      <c r="B285" s="100"/>
      <c r="C285" s="58">
        <v>1</v>
      </c>
      <c r="D285" s="58">
        <v>4</v>
      </c>
      <c r="E285" s="106">
        <v>1</v>
      </c>
      <c r="F285" s="58">
        <v>0</v>
      </c>
      <c r="G285" s="58">
        <v>0</v>
      </c>
      <c r="H285" s="58">
        <v>0</v>
      </c>
      <c r="I285" s="58">
        <v>0</v>
      </c>
      <c r="J285" s="58">
        <v>0</v>
      </c>
      <c r="K285" s="58">
        <v>0</v>
      </c>
      <c r="L285" s="58">
        <v>0</v>
      </c>
      <c r="M285" s="58">
        <v>1</v>
      </c>
      <c r="N285" s="44" t="s">
        <v>975</v>
      </c>
      <c r="O285" s="58">
        <v>0</v>
      </c>
    </row>
    <row r="286" spans="1:15" ht="23.25" customHeight="1" x14ac:dyDescent="0.25">
      <c r="A286" s="99" t="s">
        <v>295</v>
      </c>
      <c r="B286" s="100"/>
      <c r="C286" s="58">
        <v>1</v>
      </c>
      <c r="D286" s="58">
        <v>2</v>
      </c>
      <c r="E286" s="106">
        <v>1</v>
      </c>
      <c r="F286" s="58">
        <v>0</v>
      </c>
      <c r="G286" s="58">
        <v>0</v>
      </c>
      <c r="H286" s="58">
        <v>0</v>
      </c>
      <c r="I286" s="58">
        <v>0</v>
      </c>
      <c r="J286" s="58">
        <v>0</v>
      </c>
      <c r="K286" s="58">
        <v>0</v>
      </c>
      <c r="L286" s="58">
        <v>0</v>
      </c>
      <c r="M286" s="58">
        <v>1</v>
      </c>
      <c r="N286" s="44" t="s">
        <v>975</v>
      </c>
      <c r="O286" s="58">
        <v>0</v>
      </c>
    </row>
    <row r="287" spans="1:15" ht="23.25" customHeight="1" x14ac:dyDescent="0.25">
      <c r="A287" s="99" t="s">
        <v>296</v>
      </c>
      <c r="B287" s="100"/>
      <c r="C287" s="58">
        <v>1</v>
      </c>
      <c r="D287" s="58">
        <v>4</v>
      </c>
      <c r="E287" s="106">
        <v>1</v>
      </c>
      <c r="F287" s="58">
        <v>0</v>
      </c>
      <c r="G287" s="58">
        <v>0</v>
      </c>
      <c r="H287" s="58">
        <v>0</v>
      </c>
      <c r="I287" s="58">
        <v>0</v>
      </c>
      <c r="J287" s="58">
        <v>0</v>
      </c>
      <c r="K287" s="58">
        <v>0</v>
      </c>
      <c r="L287" s="58">
        <v>0</v>
      </c>
      <c r="M287" s="58">
        <v>1</v>
      </c>
      <c r="N287" s="44" t="s">
        <v>975</v>
      </c>
      <c r="O287" s="58">
        <v>0</v>
      </c>
    </row>
    <row r="288" spans="1:15" ht="23.25" customHeight="1" x14ac:dyDescent="0.25">
      <c r="A288" s="99" t="s">
        <v>297</v>
      </c>
      <c r="B288" s="100"/>
      <c r="C288" s="58">
        <v>2</v>
      </c>
      <c r="D288" s="58">
        <v>5</v>
      </c>
      <c r="E288" s="106">
        <v>1</v>
      </c>
      <c r="F288" s="58">
        <v>0</v>
      </c>
      <c r="G288" s="58">
        <v>0</v>
      </c>
      <c r="H288" s="58">
        <v>0</v>
      </c>
      <c r="I288" s="58">
        <v>0</v>
      </c>
      <c r="J288" s="58">
        <v>1</v>
      </c>
      <c r="K288" s="58">
        <v>0</v>
      </c>
      <c r="L288" s="58">
        <v>0</v>
      </c>
      <c r="M288" s="58">
        <v>1</v>
      </c>
      <c r="N288" s="44" t="s">
        <v>975</v>
      </c>
      <c r="O288" s="58">
        <v>0</v>
      </c>
    </row>
    <row r="289" spans="1:15" ht="23.25" customHeight="1" x14ac:dyDescent="0.25">
      <c r="A289" s="99" t="s">
        <v>298</v>
      </c>
      <c r="B289" s="100"/>
      <c r="C289" s="58">
        <v>2</v>
      </c>
      <c r="D289" s="58">
        <v>8</v>
      </c>
      <c r="E289" s="106">
        <v>1</v>
      </c>
      <c r="F289" s="58">
        <v>0</v>
      </c>
      <c r="G289" s="58">
        <v>0</v>
      </c>
      <c r="H289" s="58">
        <v>0</v>
      </c>
      <c r="I289" s="58">
        <v>0</v>
      </c>
      <c r="J289" s="58">
        <v>1</v>
      </c>
      <c r="K289" s="58">
        <v>1</v>
      </c>
      <c r="L289" s="58">
        <v>0</v>
      </c>
      <c r="M289" s="58">
        <v>1</v>
      </c>
      <c r="N289" s="44" t="s">
        <v>975</v>
      </c>
      <c r="O289" s="58">
        <v>0</v>
      </c>
    </row>
    <row r="290" spans="1:15" ht="23.25" customHeight="1" x14ac:dyDescent="0.25">
      <c r="A290" s="99" t="s">
        <v>299</v>
      </c>
      <c r="B290" s="100"/>
      <c r="C290" s="58">
        <v>1</v>
      </c>
      <c r="D290" s="58">
        <v>3</v>
      </c>
      <c r="E290" s="106">
        <v>1</v>
      </c>
      <c r="F290" s="58">
        <v>0</v>
      </c>
      <c r="G290" s="58">
        <v>0</v>
      </c>
      <c r="H290" s="58">
        <v>0</v>
      </c>
      <c r="I290" s="58">
        <v>0</v>
      </c>
      <c r="J290" s="58">
        <v>0</v>
      </c>
      <c r="K290" s="58">
        <v>0</v>
      </c>
      <c r="L290" s="58">
        <v>0</v>
      </c>
      <c r="M290" s="58">
        <v>1</v>
      </c>
      <c r="N290" s="44" t="s">
        <v>975</v>
      </c>
      <c r="O290" s="58">
        <v>0</v>
      </c>
    </row>
    <row r="291" spans="1:15" ht="23.25" customHeight="1" x14ac:dyDescent="0.25">
      <c r="A291" s="99" t="s">
        <v>300</v>
      </c>
      <c r="B291" s="100"/>
      <c r="C291" s="58">
        <v>1</v>
      </c>
      <c r="D291" s="58">
        <v>10</v>
      </c>
      <c r="E291" s="106">
        <v>1</v>
      </c>
      <c r="F291" s="58">
        <v>0</v>
      </c>
      <c r="G291" s="58">
        <v>0</v>
      </c>
      <c r="H291" s="58">
        <v>0</v>
      </c>
      <c r="I291" s="58">
        <v>0</v>
      </c>
      <c r="J291" s="58">
        <v>1</v>
      </c>
      <c r="K291" s="58">
        <v>0</v>
      </c>
      <c r="L291" s="58">
        <v>0</v>
      </c>
      <c r="M291" s="58">
        <v>1</v>
      </c>
      <c r="N291" s="44" t="s">
        <v>975</v>
      </c>
      <c r="O291" s="58">
        <v>0</v>
      </c>
    </row>
    <row r="292" spans="1:15" ht="23.25" customHeight="1" x14ac:dyDescent="0.25">
      <c r="A292" s="99" t="s">
        <v>301</v>
      </c>
      <c r="B292" s="100"/>
      <c r="C292" s="58">
        <v>1</v>
      </c>
      <c r="D292" s="58">
        <v>7</v>
      </c>
      <c r="E292" s="106">
        <v>1</v>
      </c>
      <c r="F292" s="58">
        <v>0</v>
      </c>
      <c r="G292" s="58">
        <v>0</v>
      </c>
      <c r="H292" s="58">
        <v>0</v>
      </c>
      <c r="I292" s="58">
        <v>0</v>
      </c>
      <c r="J292" s="58">
        <v>0</v>
      </c>
      <c r="K292" s="58">
        <v>0</v>
      </c>
      <c r="L292" s="58">
        <v>0</v>
      </c>
      <c r="M292" s="58">
        <v>2</v>
      </c>
      <c r="N292" s="44" t="s">
        <v>975</v>
      </c>
      <c r="O292" s="58">
        <v>0</v>
      </c>
    </row>
    <row r="293" spans="1:15" ht="23.25" customHeight="1" x14ac:dyDescent="0.25">
      <c r="A293" s="99" t="s">
        <v>302</v>
      </c>
      <c r="B293" s="100"/>
      <c r="C293" s="58">
        <v>6</v>
      </c>
      <c r="D293" s="58">
        <v>13</v>
      </c>
      <c r="E293" s="106">
        <v>1</v>
      </c>
      <c r="F293" s="58">
        <v>0</v>
      </c>
      <c r="G293" s="58">
        <v>0</v>
      </c>
      <c r="H293" s="58">
        <v>0</v>
      </c>
      <c r="I293" s="58">
        <v>0</v>
      </c>
      <c r="J293" s="58">
        <v>2</v>
      </c>
      <c r="K293" s="58">
        <v>1</v>
      </c>
      <c r="L293" s="58">
        <v>0</v>
      </c>
      <c r="M293" s="58">
        <v>5</v>
      </c>
      <c r="N293" s="44" t="s">
        <v>975</v>
      </c>
      <c r="O293" s="58">
        <v>0</v>
      </c>
    </row>
    <row r="294" spans="1:15" ht="23.25" customHeight="1" x14ac:dyDescent="0.25">
      <c r="A294" s="99" t="s">
        <v>303</v>
      </c>
      <c r="B294" s="100"/>
      <c r="C294" s="58">
        <v>1</v>
      </c>
      <c r="D294" s="58">
        <v>4</v>
      </c>
      <c r="E294" s="106">
        <v>1</v>
      </c>
      <c r="F294" s="58">
        <v>0</v>
      </c>
      <c r="G294" s="58">
        <v>0</v>
      </c>
      <c r="H294" s="58">
        <v>0</v>
      </c>
      <c r="I294" s="58">
        <v>0</v>
      </c>
      <c r="J294" s="58">
        <v>0</v>
      </c>
      <c r="K294" s="58">
        <v>0</v>
      </c>
      <c r="L294" s="58">
        <v>0</v>
      </c>
      <c r="M294" s="58">
        <v>2</v>
      </c>
      <c r="N294" s="44" t="s">
        <v>975</v>
      </c>
      <c r="O294" s="58">
        <v>0</v>
      </c>
    </row>
    <row r="295" spans="1:15" ht="23.25" customHeight="1" x14ac:dyDescent="0.25">
      <c r="A295" s="102" t="s">
        <v>902</v>
      </c>
      <c r="B295" s="100"/>
      <c r="C295" s="61">
        <f>SUM(C296:C313)</f>
        <v>44</v>
      </c>
      <c r="D295" s="61">
        <f t="shared" ref="D295:O295" si="17">SUM(D296:D313)</f>
        <v>74</v>
      </c>
      <c r="E295" s="61">
        <f t="shared" si="17"/>
        <v>18</v>
      </c>
      <c r="F295" s="61">
        <f t="shared" si="17"/>
        <v>1</v>
      </c>
      <c r="G295" s="61">
        <f t="shared" si="17"/>
        <v>0</v>
      </c>
      <c r="H295" s="61">
        <f t="shared" si="17"/>
        <v>1</v>
      </c>
      <c r="I295" s="61">
        <f t="shared" si="17"/>
        <v>0</v>
      </c>
      <c r="J295" s="61">
        <f t="shared" si="17"/>
        <v>15</v>
      </c>
      <c r="K295" s="61">
        <f t="shared" si="17"/>
        <v>4</v>
      </c>
      <c r="L295" s="61">
        <f t="shared" si="17"/>
        <v>3</v>
      </c>
      <c r="M295" s="61">
        <f t="shared" si="17"/>
        <v>23</v>
      </c>
      <c r="N295" s="61">
        <f t="shared" si="17"/>
        <v>0</v>
      </c>
      <c r="O295" s="61">
        <f t="shared" si="17"/>
        <v>0</v>
      </c>
    </row>
    <row r="296" spans="1:15" ht="23.25" customHeight="1" x14ac:dyDescent="0.25">
      <c r="A296" s="99" t="s">
        <v>305</v>
      </c>
      <c r="B296" s="100"/>
      <c r="C296" s="58">
        <v>4</v>
      </c>
      <c r="D296" s="58">
        <v>3</v>
      </c>
      <c r="E296" s="106">
        <v>1</v>
      </c>
      <c r="F296" s="58">
        <v>0</v>
      </c>
      <c r="G296" s="58">
        <v>0</v>
      </c>
      <c r="H296" s="58">
        <v>0</v>
      </c>
      <c r="I296" s="58">
        <v>0</v>
      </c>
      <c r="J296" s="58">
        <v>0</v>
      </c>
      <c r="K296" s="58">
        <v>0</v>
      </c>
      <c r="L296" s="58">
        <v>1</v>
      </c>
      <c r="M296" s="58">
        <v>1</v>
      </c>
      <c r="N296" s="44" t="s">
        <v>975</v>
      </c>
      <c r="O296" s="58">
        <v>0</v>
      </c>
    </row>
    <row r="297" spans="1:15" ht="23.25" customHeight="1" x14ac:dyDescent="0.25">
      <c r="A297" s="99" t="s">
        <v>306</v>
      </c>
      <c r="B297" s="100"/>
      <c r="C297" s="58">
        <v>1</v>
      </c>
      <c r="D297" s="58">
        <v>3</v>
      </c>
      <c r="E297" s="106">
        <v>1</v>
      </c>
      <c r="F297" s="58">
        <v>0</v>
      </c>
      <c r="G297" s="58">
        <v>0</v>
      </c>
      <c r="H297" s="58">
        <v>0</v>
      </c>
      <c r="I297" s="58">
        <v>0</v>
      </c>
      <c r="J297" s="58">
        <v>1</v>
      </c>
      <c r="K297" s="58">
        <v>1</v>
      </c>
      <c r="L297" s="58">
        <v>0</v>
      </c>
      <c r="M297" s="58">
        <v>1</v>
      </c>
      <c r="N297" s="44" t="s">
        <v>975</v>
      </c>
      <c r="O297" s="58">
        <v>0</v>
      </c>
    </row>
    <row r="298" spans="1:15" ht="23.25" customHeight="1" x14ac:dyDescent="0.25">
      <c r="A298" s="99" t="s">
        <v>308</v>
      </c>
      <c r="B298" s="100"/>
      <c r="C298" s="58">
        <v>1</v>
      </c>
      <c r="D298" s="58">
        <v>2</v>
      </c>
      <c r="E298" s="106">
        <v>1</v>
      </c>
      <c r="F298" s="58">
        <v>0</v>
      </c>
      <c r="G298" s="58">
        <v>0</v>
      </c>
      <c r="H298" s="58">
        <v>0</v>
      </c>
      <c r="I298" s="58">
        <v>0</v>
      </c>
      <c r="J298" s="58">
        <v>1</v>
      </c>
      <c r="K298" s="58">
        <v>0</v>
      </c>
      <c r="L298" s="58">
        <v>0</v>
      </c>
      <c r="M298" s="58">
        <v>1</v>
      </c>
      <c r="N298" s="44" t="s">
        <v>975</v>
      </c>
      <c r="O298" s="58">
        <v>0</v>
      </c>
    </row>
    <row r="299" spans="1:15" ht="23.25" customHeight="1" x14ac:dyDescent="0.25">
      <c r="A299" s="99" t="s">
        <v>307</v>
      </c>
      <c r="B299" s="100"/>
      <c r="C299" s="58">
        <v>1</v>
      </c>
      <c r="D299" s="58">
        <v>3</v>
      </c>
      <c r="E299" s="106">
        <v>1</v>
      </c>
      <c r="F299" s="58">
        <v>0</v>
      </c>
      <c r="G299" s="58">
        <v>0</v>
      </c>
      <c r="H299" s="58">
        <v>0</v>
      </c>
      <c r="I299" s="58">
        <v>0</v>
      </c>
      <c r="J299" s="58">
        <v>0</v>
      </c>
      <c r="K299" s="58">
        <v>0</v>
      </c>
      <c r="L299" s="58">
        <v>0</v>
      </c>
      <c r="M299" s="58">
        <v>1</v>
      </c>
      <c r="N299" s="44" t="s">
        <v>975</v>
      </c>
      <c r="O299" s="58">
        <v>0</v>
      </c>
    </row>
    <row r="300" spans="1:15" ht="23.25" customHeight="1" x14ac:dyDescent="0.25">
      <c r="A300" s="99" t="s">
        <v>313</v>
      </c>
      <c r="B300" s="100"/>
      <c r="C300" s="58">
        <v>1</v>
      </c>
      <c r="D300" s="58">
        <v>4</v>
      </c>
      <c r="E300" s="106">
        <v>1</v>
      </c>
      <c r="F300" s="58">
        <v>0</v>
      </c>
      <c r="G300" s="58">
        <v>0</v>
      </c>
      <c r="H300" s="58">
        <v>0</v>
      </c>
      <c r="I300" s="58">
        <v>0</v>
      </c>
      <c r="J300" s="58">
        <v>1</v>
      </c>
      <c r="K300" s="58">
        <v>1</v>
      </c>
      <c r="L300" s="58">
        <v>0</v>
      </c>
      <c r="M300" s="58">
        <v>1</v>
      </c>
      <c r="N300" s="44" t="s">
        <v>975</v>
      </c>
      <c r="O300" s="58">
        <v>0</v>
      </c>
    </row>
    <row r="301" spans="1:15" ht="23.25" customHeight="1" x14ac:dyDescent="0.25">
      <c r="A301" s="99" t="s">
        <v>309</v>
      </c>
      <c r="B301" s="100"/>
      <c r="C301" s="58">
        <v>1</v>
      </c>
      <c r="D301" s="58">
        <v>3</v>
      </c>
      <c r="E301" s="106">
        <v>1</v>
      </c>
      <c r="F301" s="58">
        <v>0</v>
      </c>
      <c r="G301" s="58">
        <v>0</v>
      </c>
      <c r="H301" s="58">
        <v>0</v>
      </c>
      <c r="I301" s="58">
        <v>0</v>
      </c>
      <c r="J301" s="58">
        <v>0</v>
      </c>
      <c r="K301" s="58">
        <v>0</v>
      </c>
      <c r="L301" s="58">
        <v>0</v>
      </c>
      <c r="M301" s="58">
        <v>1</v>
      </c>
      <c r="N301" s="44" t="s">
        <v>975</v>
      </c>
      <c r="O301" s="58">
        <v>0</v>
      </c>
    </row>
    <row r="302" spans="1:15" ht="23.25" customHeight="1" x14ac:dyDescent="0.25">
      <c r="A302" s="99" t="s">
        <v>310</v>
      </c>
      <c r="B302" s="100"/>
      <c r="C302" s="58">
        <v>21</v>
      </c>
      <c r="D302" s="58">
        <v>27</v>
      </c>
      <c r="E302" s="106">
        <v>1</v>
      </c>
      <c r="F302" s="106">
        <v>1</v>
      </c>
      <c r="G302" s="58">
        <v>0</v>
      </c>
      <c r="H302" s="106">
        <v>1</v>
      </c>
      <c r="I302" s="58">
        <v>0</v>
      </c>
      <c r="J302" s="58">
        <v>3</v>
      </c>
      <c r="K302" s="58">
        <v>2</v>
      </c>
      <c r="L302" s="58">
        <v>0</v>
      </c>
      <c r="M302" s="58">
        <v>5</v>
      </c>
      <c r="N302" s="44" t="s">
        <v>975</v>
      </c>
      <c r="O302" s="58">
        <v>0</v>
      </c>
    </row>
    <row r="303" spans="1:15" ht="23.25" customHeight="1" x14ac:dyDescent="0.25">
      <c r="A303" s="99" t="s">
        <v>311</v>
      </c>
      <c r="B303" s="100"/>
      <c r="C303" s="58">
        <v>4</v>
      </c>
      <c r="D303" s="58">
        <v>11</v>
      </c>
      <c r="E303" s="106">
        <v>1</v>
      </c>
      <c r="F303" s="58">
        <v>0</v>
      </c>
      <c r="G303" s="58">
        <v>0</v>
      </c>
      <c r="H303" s="58">
        <v>0</v>
      </c>
      <c r="I303" s="58">
        <v>0</v>
      </c>
      <c r="J303" s="58">
        <v>3</v>
      </c>
      <c r="K303" s="58">
        <v>0</v>
      </c>
      <c r="L303" s="58">
        <v>1</v>
      </c>
      <c r="M303" s="58">
        <v>1</v>
      </c>
      <c r="N303" s="44" t="s">
        <v>975</v>
      </c>
      <c r="O303" s="58">
        <v>0</v>
      </c>
    </row>
    <row r="304" spans="1:15" ht="23.25" customHeight="1" x14ac:dyDescent="0.25">
      <c r="A304" s="99" t="s">
        <v>312</v>
      </c>
      <c r="B304" s="100"/>
      <c r="C304" s="58">
        <v>1</v>
      </c>
      <c r="D304" s="58">
        <v>1</v>
      </c>
      <c r="E304" s="106">
        <v>1</v>
      </c>
      <c r="F304" s="58">
        <v>0</v>
      </c>
      <c r="G304" s="58">
        <v>0</v>
      </c>
      <c r="H304" s="58">
        <v>0</v>
      </c>
      <c r="I304" s="58">
        <v>0</v>
      </c>
      <c r="J304" s="58">
        <v>0</v>
      </c>
      <c r="K304" s="58">
        <v>0</v>
      </c>
      <c r="L304" s="58">
        <v>0</v>
      </c>
      <c r="M304" s="58">
        <v>2</v>
      </c>
      <c r="N304" s="44" t="s">
        <v>975</v>
      </c>
      <c r="O304" s="58">
        <v>0</v>
      </c>
    </row>
    <row r="305" spans="1:15" ht="23.25" customHeight="1" x14ac:dyDescent="0.25">
      <c r="A305" s="99" t="s">
        <v>314</v>
      </c>
      <c r="B305" s="100"/>
      <c r="C305" s="58">
        <v>1</v>
      </c>
      <c r="D305" s="58">
        <v>3</v>
      </c>
      <c r="E305" s="106">
        <v>1</v>
      </c>
      <c r="F305" s="58">
        <v>0</v>
      </c>
      <c r="G305" s="58">
        <v>0</v>
      </c>
      <c r="H305" s="58">
        <v>0</v>
      </c>
      <c r="I305" s="58">
        <v>0</v>
      </c>
      <c r="J305" s="58">
        <v>1</v>
      </c>
      <c r="K305" s="58">
        <v>0</v>
      </c>
      <c r="L305" s="58">
        <v>0</v>
      </c>
      <c r="M305" s="58">
        <v>1</v>
      </c>
      <c r="N305" s="44">
        <v>0</v>
      </c>
      <c r="O305" s="58">
        <v>0</v>
      </c>
    </row>
    <row r="306" spans="1:15" ht="23.25" customHeight="1" x14ac:dyDescent="0.25">
      <c r="A306" s="99" t="s">
        <v>315</v>
      </c>
      <c r="B306" s="100"/>
      <c r="C306" s="58">
        <v>1</v>
      </c>
      <c r="D306" s="58">
        <v>2</v>
      </c>
      <c r="E306" s="106">
        <v>1</v>
      </c>
      <c r="F306" s="58">
        <v>0</v>
      </c>
      <c r="G306" s="58">
        <v>0</v>
      </c>
      <c r="H306" s="58">
        <v>0</v>
      </c>
      <c r="I306" s="58">
        <v>0</v>
      </c>
      <c r="J306" s="58">
        <v>0</v>
      </c>
      <c r="K306" s="58">
        <v>0</v>
      </c>
      <c r="L306" s="58">
        <v>1</v>
      </c>
      <c r="M306" s="58">
        <v>1</v>
      </c>
      <c r="N306" s="44" t="s">
        <v>975</v>
      </c>
      <c r="O306" s="58">
        <v>0</v>
      </c>
    </row>
    <row r="307" spans="1:15" ht="23.25" customHeight="1" x14ac:dyDescent="0.25">
      <c r="A307" s="99" t="s">
        <v>317</v>
      </c>
      <c r="B307" s="100"/>
      <c r="C307" s="58">
        <v>1</v>
      </c>
      <c r="D307" s="58">
        <v>2</v>
      </c>
      <c r="E307" s="106">
        <v>1</v>
      </c>
      <c r="F307" s="58">
        <v>0</v>
      </c>
      <c r="G307" s="58">
        <v>0</v>
      </c>
      <c r="H307" s="58">
        <v>0</v>
      </c>
      <c r="I307" s="58">
        <v>0</v>
      </c>
      <c r="J307" s="58">
        <v>1</v>
      </c>
      <c r="K307" s="58">
        <v>0</v>
      </c>
      <c r="L307" s="58">
        <v>0</v>
      </c>
      <c r="M307" s="58">
        <v>1</v>
      </c>
      <c r="N307" s="44" t="s">
        <v>975</v>
      </c>
      <c r="O307" s="58">
        <v>0</v>
      </c>
    </row>
    <row r="308" spans="1:15" ht="23.25" customHeight="1" x14ac:dyDescent="0.25">
      <c r="A308" s="99" t="s">
        <v>318</v>
      </c>
      <c r="B308" s="100"/>
      <c r="C308" s="58">
        <v>1</v>
      </c>
      <c r="D308" s="58">
        <v>2</v>
      </c>
      <c r="E308" s="106">
        <v>1</v>
      </c>
      <c r="F308" s="58">
        <v>0</v>
      </c>
      <c r="G308" s="58">
        <v>0</v>
      </c>
      <c r="H308" s="58">
        <v>0</v>
      </c>
      <c r="I308" s="58">
        <v>0</v>
      </c>
      <c r="J308" s="58">
        <v>0</v>
      </c>
      <c r="K308" s="58">
        <v>0</v>
      </c>
      <c r="L308" s="58">
        <v>0</v>
      </c>
      <c r="M308" s="58">
        <v>1</v>
      </c>
      <c r="N308" s="44" t="s">
        <v>975</v>
      </c>
      <c r="O308" s="58">
        <v>0</v>
      </c>
    </row>
    <row r="309" spans="1:15" ht="23.25" customHeight="1" x14ac:dyDescent="0.25">
      <c r="A309" s="99" t="s">
        <v>316</v>
      </c>
      <c r="B309" s="100"/>
      <c r="C309" s="58">
        <v>1</v>
      </c>
      <c r="D309" s="58">
        <v>2</v>
      </c>
      <c r="E309" s="106">
        <v>1</v>
      </c>
      <c r="F309" s="58">
        <v>0</v>
      </c>
      <c r="G309" s="58">
        <v>0</v>
      </c>
      <c r="H309" s="58">
        <v>0</v>
      </c>
      <c r="I309" s="58">
        <v>0</v>
      </c>
      <c r="J309" s="58">
        <v>0</v>
      </c>
      <c r="K309" s="58">
        <v>0</v>
      </c>
      <c r="L309" s="58">
        <v>0</v>
      </c>
      <c r="M309" s="58">
        <v>2</v>
      </c>
      <c r="N309" s="44" t="s">
        <v>975</v>
      </c>
      <c r="O309" s="58">
        <v>0</v>
      </c>
    </row>
    <row r="310" spans="1:15" ht="23.25" customHeight="1" x14ac:dyDescent="0.25">
      <c r="A310" s="99" t="s">
        <v>319</v>
      </c>
      <c r="B310" s="100"/>
      <c r="C310" s="58">
        <v>1</v>
      </c>
      <c r="D310" s="58">
        <v>3</v>
      </c>
      <c r="E310" s="106">
        <v>1</v>
      </c>
      <c r="F310" s="58">
        <v>0</v>
      </c>
      <c r="G310" s="58">
        <v>0</v>
      </c>
      <c r="H310" s="58">
        <v>0</v>
      </c>
      <c r="I310" s="58">
        <v>0</v>
      </c>
      <c r="J310" s="58">
        <v>0</v>
      </c>
      <c r="K310" s="58">
        <v>0</v>
      </c>
      <c r="L310" s="58">
        <v>0</v>
      </c>
      <c r="M310" s="58">
        <v>1</v>
      </c>
      <c r="N310" s="44" t="s">
        <v>975</v>
      </c>
      <c r="O310" s="58">
        <v>0</v>
      </c>
    </row>
    <row r="311" spans="1:15" ht="23.25" customHeight="1" x14ac:dyDescent="0.25">
      <c r="A311" s="99" t="s">
        <v>320</v>
      </c>
      <c r="B311" s="100"/>
      <c r="C311" s="58">
        <v>1</v>
      </c>
      <c r="D311" s="58">
        <v>1</v>
      </c>
      <c r="E311" s="106">
        <v>1</v>
      </c>
      <c r="F311" s="58">
        <v>0</v>
      </c>
      <c r="G311" s="58">
        <v>0</v>
      </c>
      <c r="H311" s="58">
        <v>0</v>
      </c>
      <c r="I311" s="58">
        <v>0</v>
      </c>
      <c r="J311" s="58">
        <v>2</v>
      </c>
      <c r="K311" s="58">
        <v>0</v>
      </c>
      <c r="L311" s="58">
        <v>0</v>
      </c>
      <c r="M311" s="58">
        <v>0</v>
      </c>
      <c r="N311" s="44" t="s">
        <v>975</v>
      </c>
      <c r="O311" s="58">
        <v>0</v>
      </c>
    </row>
    <row r="312" spans="1:15" ht="23.25" customHeight="1" x14ac:dyDescent="0.25">
      <c r="A312" s="99" t="s">
        <v>321</v>
      </c>
      <c r="B312" s="100"/>
      <c r="C312" s="58">
        <v>1</v>
      </c>
      <c r="D312" s="58">
        <v>1</v>
      </c>
      <c r="E312" s="106">
        <v>1</v>
      </c>
      <c r="F312" s="58">
        <v>0</v>
      </c>
      <c r="G312" s="58">
        <v>0</v>
      </c>
      <c r="H312" s="58">
        <v>0</v>
      </c>
      <c r="I312" s="58">
        <v>0</v>
      </c>
      <c r="J312" s="58">
        <v>2</v>
      </c>
      <c r="K312" s="58">
        <v>0</v>
      </c>
      <c r="L312" s="58">
        <v>0</v>
      </c>
      <c r="M312" s="58">
        <v>1</v>
      </c>
      <c r="N312" s="44" t="s">
        <v>975</v>
      </c>
      <c r="O312" s="58">
        <v>0</v>
      </c>
    </row>
    <row r="313" spans="1:15" ht="23.25" customHeight="1" x14ac:dyDescent="0.25">
      <c r="A313" s="99" t="s">
        <v>322</v>
      </c>
      <c r="B313" s="100"/>
      <c r="C313" s="58">
        <v>1</v>
      </c>
      <c r="D313" s="58">
        <v>1</v>
      </c>
      <c r="E313" s="106">
        <v>1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1</v>
      </c>
      <c r="N313" s="44" t="s">
        <v>975</v>
      </c>
      <c r="O313" s="58">
        <v>0</v>
      </c>
    </row>
    <row r="314" spans="1:15" ht="23.25" customHeight="1" x14ac:dyDescent="0.25">
      <c r="A314" s="102" t="s">
        <v>323</v>
      </c>
      <c r="B314" s="100"/>
      <c r="C314" s="61">
        <f>SUM(C315:C318)</f>
        <v>25</v>
      </c>
      <c r="D314" s="61">
        <f t="shared" ref="D314:O314" si="18">SUM(D315:D318)</f>
        <v>19</v>
      </c>
      <c r="E314" s="61">
        <f t="shared" si="18"/>
        <v>4</v>
      </c>
      <c r="F314" s="61">
        <f t="shared" si="18"/>
        <v>0</v>
      </c>
      <c r="G314" s="61">
        <f t="shared" si="18"/>
        <v>0</v>
      </c>
      <c r="H314" s="61">
        <f t="shared" si="18"/>
        <v>1</v>
      </c>
      <c r="I314" s="61">
        <f t="shared" si="18"/>
        <v>0</v>
      </c>
      <c r="J314" s="61">
        <f t="shared" si="18"/>
        <v>6</v>
      </c>
      <c r="K314" s="61">
        <f t="shared" si="18"/>
        <v>0</v>
      </c>
      <c r="L314" s="61">
        <f t="shared" si="18"/>
        <v>1</v>
      </c>
      <c r="M314" s="61">
        <f t="shared" si="18"/>
        <v>9</v>
      </c>
      <c r="N314" s="61">
        <f t="shared" si="18"/>
        <v>0</v>
      </c>
      <c r="O314" s="61">
        <f t="shared" si="18"/>
        <v>0</v>
      </c>
    </row>
    <row r="315" spans="1:15" ht="23.25" customHeight="1" x14ac:dyDescent="0.25">
      <c r="A315" s="99" t="s">
        <v>326</v>
      </c>
      <c r="B315" s="100"/>
      <c r="C315" s="58">
        <v>2</v>
      </c>
      <c r="D315" s="58">
        <v>3</v>
      </c>
      <c r="E315" s="106">
        <v>1</v>
      </c>
      <c r="F315" s="58">
        <v>0</v>
      </c>
      <c r="G315" s="58">
        <v>0</v>
      </c>
      <c r="H315" s="58">
        <v>0</v>
      </c>
      <c r="I315" s="58">
        <v>0</v>
      </c>
      <c r="J315" s="58">
        <v>1</v>
      </c>
      <c r="K315" s="58">
        <v>0</v>
      </c>
      <c r="L315" s="58">
        <v>0</v>
      </c>
      <c r="M315" s="58">
        <v>1</v>
      </c>
      <c r="N315" s="44" t="s">
        <v>974</v>
      </c>
      <c r="O315" s="58" t="s">
        <v>978</v>
      </c>
    </row>
    <row r="316" spans="1:15" ht="23.25" customHeight="1" x14ac:dyDescent="0.25">
      <c r="A316" s="99" t="s">
        <v>903</v>
      </c>
      <c r="B316" s="100"/>
      <c r="C316" s="58">
        <v>4</v>
      </c>
      <c r="D316" s="58">
        <v>4</v>
      </c>
      <c r="E316" s="106">
        <v>1</v>
      </c>
      <c r="F316" s="58">
        <v>0</v>
      </c>
      <c r="G316" s="58">
        <v>0</v>
      </c>
      <c r="H316" s="58">
        <v>0</v>
      </c>
      <c r="I316" s="58">
        <v>0</v>
      </c>
      <c r="J316" s="58">
        <v>0</v>
      </c>
      <c r="K316" s="58">
        <v>0</v>
      </c>
      <c r="L316" s="58">
        <v>0</v>
      </c>
      <c r="M316" s="58">
        <v>2</v>
      </c>
      <c r="N316" s="44" t="s">
        <v>975</v>
      </c>
      <c r="O316" s="58">
        <v>0</v>
      </c>
    </row>
    <row r="317" spans="1:15" ht="23.25" customHeight="1" x14ac:dyDescent="0.25">
      <c r="A317" s="99" t="s">
        <v>327</v>
      </c>
      <c r="B317" s="100"/>
      <c r="C317" s="58">
        <v>4</v>
      </c>
      <c r="D317" s="58">
        <v>4</v>
      </c>
      <c r="E317" s="106">
        <v>1</v>
      </c>
      <c r="F317" s="58">
        <v>0</v>
      </c>
      <c r="G317" s="58">
        <v>0</v>
      </c>
      <c r="H317" s="58">
        <v>0</v>
      </c>
      <c r="I317" s="58">
        <v>0</v>
      </c>
      <c r="J317" s="58">
        <v>0</v>
      </c>
      <c r="K317" s="58">
        <v>0</v>
      </c>
      <c r="L317" s="58">
        <v>0</v>
      </c>
      <c r="M317" s="58">
        <v>2</v>
      </c>
      <c r="N317" s="44" t="s">
        <v>975</v>
      </c>
      <c r="O317" s="58">
        <v>0</v>
      </c>
    </row>
    <row r="318" spans="1:15" ht="23.25" customHeight="1" x14ac:dyDescent="0.25">
      <c r="A318" s="99" t="s">
        <v>325</v>
      </c>
      <c r="B318" s="100"/>
      <c r="C318" s="58">
        <v>15</v>
      </c>
      <c r="D318" s="58">
        <v>8</v>
      </c>
      <c r="E318" s="106">
        <v>1</v>
      </c>
      <c r="F318" s="58">
        <v>0</v>
      </c>
      <c r="G318" s="58">
        <v>0</v>
      </c>
      <c r="H318" s="106">
        <v>1</v>
      </c>
      <c r="I318" s="58">
        <v>0</v>
      </c>
      <c r="J318" s="58">
        <v>5</v>
      </c>
      <c r="K318" s="58">
        <v>0</v>
      </c>
      <c r="L318" s="58">
        <v>1</v>
      </c>
      <c r="M318" s="58">
        <v>4</v>
      </c>
      <c r="N318" s="44" t="s">
        <v>975</v>
      </c>
      <c r="O318" s="58">
        <v>0</v>
      </c>
    </row>
    <row r="319" spans="1:15" ht="23.25" customHeight="1" x14ac:dyDescent="0.25">
      <c r="A319" s="102" t="s">
        <v>904</v>
      </c>
      <c r="B319" s="100"/>
      <c r="C319" s="61">
        <f>SUM(C320:C348)</f>
        <v>48</v>
      </c>
      <c r="D319" s="61">
        <f t="shared" ref="D319:O319" si="19">SUM(D320:D348)</f>
        <v>130</v>
      </c>
      <c r="E319" s="61">
        <f t="shared" si="19"/>
        <v>29</v>
      </c>
      <c r="F319" s="61">
        <f t="shared" si="19"/>
        <v>0</v>
      </c>
      <c r="G319" s="61">
        <f t="shared" si="19"/>
        <v>1</v>
      </c>
      <c r="H319" s="61">
        <f t="shared" si="19"/>
        <v>1</v>
      </c>
      <c r="I319" s="61">
        <f t="shared" si="19"/>
        <v>0</v>
      </c>
      <c r="J319" s="61">
        <f t="shared" si="19"/>
        <v>20</v>
      </c>
      <c r="K319" s="61">
        <f t="shared" si="19"/>
        <v>4</v>
      </c>
      <c r="L319" s="61">
        <f t="shared" si="19"/>
        <v>4</v>
      </c>
      <c r="M319" s="61">
        <f t="shared" si="19"/>
        <v>48</v>
      </c>
      <c r="N319" s="61">
        <f t="shared" si="19"/>
        <v>0</v>
      </c>
      <c r="O319" s="61">
        <f t="shared" si="19"/>
        <v>0</v>
      </c>
    </row>
    <row r="320" spans="1:15" ht="23.25" customHeight="1" x14ac:dyDescent="0.25">
      <c r="A320" s="99" t="s">
        <v>329</v>
      </c>
      <c r="B320" s="100"/>
      <c r="C320" s="58">
        <v>1</v>
      </c>
      <c r="D320" s="58">
        <v>4</v>
      </c>
      <c r="E320" s="106">
        <v>1</v>
      </c>
      <c r="F320" s="58">
        <v>0</v>
      </c>
      <c r="G320" s="58">
        <v>0</v>
      </c>
      <c r="H320" s="58">
        <v>0</v>
      </c>
      <c r="I320" s="58">
        <v>0</v>
      </c>
      <c r="J320" s="58">
        <v>1</v>
      </c>
      <c r="K320" s="58">
        <v>1</v>
      </c>
      <c r="L320" s="58">
        <v>0</v>
      </c>
      <c r="M320" s="58">
        <v>1</v>
      </c>
      <c r="N320" s="44" t="s">
        <v>975</v>
      </c>
      <c r="O320" s="58">
        <v>0</v>
      </c>
    </row>
    <row r="321" spans="1:15" ht="23.25" customHeight="1" x14ac:dyDescent="0.25">
      <c r="A321" s="99" t="s">
        <v>330</v>
      </c>
      <c r="B321" s="100"/>
      <c r="C321" s="58">
        <v>1</v>
      </c>
      <c r="D321" s="58">
        <v>3</v>
      </c>
      <c r="E321" s="106">
        <v>1</v>
      </c>
      <c r="F321" s="58">
        <v>0</v>
      </c>
      <c r="G321" s="58">
        <v>0</v>
      </c>
      <c r="H321" s="58">
        <v>0</v>
      </c>
      <c r="I321" s="58">
        <v>0</v>
      </c>
      <c r="J321" s="58">
        <v>0</v>
      </c>
      <c r="K321" s="58">
        <v>0</v>
      </c>
      <c r="L321" s="58">
        <v>0</v>
      </c>
      <c r="M321" s="58">
        <v>2</v>
      </c>
      <c r="N321" s="44" t="s">
        <v>975</v>
      </c>
      <c r="O321" s="58">
        <v>0</v>
      </c>
    </row>
    <row r="322" spans="1:15" ht="23.25" customHeight="1" x14ac:dyDescent="0.25">
      <c r="A322" s="99" t="s">
        <v>331</v>
      </c>
      <c r="B322" s="100"/>
      <c r="C322" s="58">
        <v>2</v>
      </c>
      <c r="D322" s="58">
        <v>6</v>
      </c>
      <c r="E322" s="106">
        <v>1</v>
      </c>
      <c r="F322" s="58">
        <v>0</v>
      </c>
      <c r="G322" s="58">
        <v>0</v>
      </c>
      <c r="H322" s="58">
        <v>0</v>
      </c>
      <c r="I322" s="58">
        <v>0</v>
      </c>
      <c r="J322" s="58">
        <v>0</v>
      </c>
      <c r="K322" s="58">
        <v>0</v>
      </c>
      <c r="L322" s="58">
        <v>0</v>
      </c>
      <c r="M322" s="58">
        <v>4</v>
      </c>
      <c r="N322" s="44" t="s">
        <v>975</v>
      </c>
      <c r="O322" s="58">
        <v>0</v>
      </c>
    </row>
    <row r="323" spans="1:15" ht="23.25" customHeight="1" x14ac:dyDescent="0.25">
      <c r="A323" s="99" t="s">
        <v>332</v>
      </c>
      <c r="B323" s="100"/>
      <c r="C323" s="58">
        <v>2</v>
      </c>
      <c r="D323" s="58">
        <v>5</v>
      </c>
      <c r="E323" s="106">
        <v>1</v>
      </c>
      <c r="F323" s="58">
        <v>0</v>
      </c>
      <c r="G323" s="58">
        <v>0</v>
      </c>
      <c r="H323" s="58">
        <v>0</v>
      </c>
      <c r="I323" s="58">
        <v>0</v>
      </c>
      <c r="J323" s="58">
        <v>1</v>
      </c>
      <c r="K323" s="58">
        <v>0</v>
      </c>
      <c r="L323" s="58">
        <v>0</v>
      </c>
      <c r="M323" s="58">
        <v>1</v>
      </c>
      <c r="N323" s="44" t="s">
        <v>975</v>
      </c>
      <c r="O323" s="58">
        <v>0</v>
      </c>
    </row>
    <row r="324" spans="1:15" ht="23.25" customHeight="1" x14ac:dyDescent="0.25">
      <c r="A324" s="99" t="s">
        <v>333</v>
      </c>
      <c r="B324" s="100"/>
      <c r="C324" s="58">
        <v>1</v>
      </c>
      <c r="D324" s="58">
        <v>3</v>
      </c>
      <c r="E324" s="106">
        <v>1</v>
      </c>
      <c r="F324" s="58">
        <v>0</v>
      </c>
      <c r="G324" s="58">
        <v>0</v>
      </c>
      <c r="H324" s="58">
        <v>0</v>
      </c>
      <c r="I324" s="58">
        <v>0</v>
      </c>
      <c r="J324" s="58">
        <v>0</v>
      </c>
      <c r="K324" s="58">
        <v>1</v>
      </c>
      <c r="L324" s="58">
        <v>0</v>
      </c>
      <c r="M324" s="58">
        <v>2</v>
      </c>
      <c r="N324" s="44" t="s">
        <v>975</v>
      </c>
      <c r="O324" s="58">
        <v>0</v>
      </c>
    </row>
    <row r="325" spans="1:15" ht="23.25" customHeight="1" x14ac:dyDescent="0.25">
      <c r="A325" s="99" t="s">
        <v>334</v>
      </c>
      <c r="B325" s="100"/>
      <c r="C325" s="58">
        <v>1</v>
      </c>
      <c r="D325" s="58">
        <v>7</v>
      </c>
      <c r="E325" s="106">
        <v>1</v>
      </c>
      <c r="F325" s="58">
        <v>0</v>
      </c>
      <c r="G325" s="58">
        <v>0</v>
      </c>
      <c r="H325" s="58">
        <v>0</v>
      </c>
      <c r="I325" s="58">
        <v>0</v>
      </c>
      <c r="J325" s="58">
        <v>0</v>
      </c>
      <c r="K325" s="58">
        <v>0</v>
      </c>
      <c r="L325" s="58">
        <v>0</v>
      </c>
      <c r="M325" s="58">
        <v>3</v>
      </c>
      <c r="N325" s="44" t="s">
        <v>975</v>
      </c>
      <c r="O325" s="58">
        <v>0</v>
      </c>
    </row>
    <row r="326" spans="1:15" ht="23.25" customHeight="1" x14ac:dyDescent="0.25">
      <c r="A326" s="99" t="s">
        <v>335</v>
      </c>
      <c r="B326" s="100"/>
      <c r="C326" s="58">
        <v>2</v>
      </c>
      <c r="D326" s="58">
        <v>2</v>
      </c>
      <c r="E326" s="106">
        <v>1</v>
      </c>
      <c r="F326" s="58">
        <v>0</v>
      </c>
      <c r="G326" s="58">
        <v>0</v>
      </c>
      <c r="H326" s="58">
        <v>0</v>
      </c>
      <c r="I326" s="58">
        <v>0</v>
      </c>
      <c r="J326" s="58">
        <v>2</v>
      </c>
      <c r="K326" s="58">
        <v>0</v>
      </c>
      <c r="L326" s="58">
        <v>1</v>
      </c>
      <c r="M326" s="58">
        <v>1</v>
      </c>
      <c r="N326" s="44" t="s">
        <v>975</v>
      </c>
      <c r="O326" s="58">
        <v>0</v>
      </c>
    </row>
    <row r="327" spans="1:15" ht="23.25" customHeight="1" x14ac:dyDescent="0.25">
      <c r="A327" s="99" t="s">
        <v>336</v>
      </c>
      <c r="B327" s="100"/>
      <c r="C327" s="58">
        <v>1</v>
      </c>
      <c r="D327" s="58">
        <v>5</v>
      </c>
      <c r="E327" s="106">
        <v>1</v>
      </c>
      <c r="F327" s="58">
        <v>0</v>
      </c>
      <c r="G327" s="58">
        <v>0</v>
      </c>
      <c r="H327" s="58">
        <v>0</v>
      </c>
      <c r="I327" s="58">
        <v>0</v>
      </c>
      <c r="J327" s="58">
        <v>0</v>
      </c>
      <c r="K327" s="58">
        <v>0</v>
      </c>
      <c r="L327" s="58">
        <v>0</v>
      </c>
      <c r="M327" s="58">
        <v>2</v>
      </c>
      <c r="N327" s="44" t="s">
        <v>975</v>
      </c>
      <c r="O327" s="58">
        <v>0</v>
      </c>
    </row>
    <row r="328" spans="1:15" ht="23.25" customHeight="1" x14ac:dyDescent="0.25">
      <c r="A328" s="99" t="s">
        <v>337</v>
      </c>
      <c r="B328" s="100"/>
      <c r="C328" s="58">
        <v>1</v>
      </c>
      <c r="D328" s="58">
        <v>2</v>
      </c>
      <c r="E328" s="106">
        <v>1</v>
      </c>
      <c r="F328" s="58">
        <v>0</v>
      </c>
      <c r="G328" s="58">
        <v>0</v>
      </c>
      <c r="H328" s="58">
        <v>0</v>
      </c>
      <c r="I328" s="58">
        <v>0</v>
      </c>
      <c r="J328" s="58">
        <v>0</v>
      </c>
      <c r="K328" s="58">
        <v>0</v>
      </c>
      <c r="L328" s="58">
        <v>0</v>
      </c>
      <c r="M328" s="58">
        <v>2</v>
      </c>
      <c r="N328" s="44" t="s">
        <v>975</v>
      </c>
      <c r="O328" s="58">
        <v>0</v>
      </c>
    </row>
    <row r="329" spans="1:15" ht="23.25" customHeight="1" x14ac:dyDescent="0.25">
      <c r="A329" s="99" t="s">
        <v>338</v>
      </c>
      <c r="B329" s="100"/>
      <c r="C329" s="58">
        <v>1</v>
      </c>
      <c r="D329" s="58">
        <v>4</v>
      </c>
      <c r="E329" s="106">
        <v>1</v>
      </c>
      <c r="F329" s="58">
        <v>0</v>
      </c>
      <c r="G329" s="58">
        <v>0</v>
      </c>
      <c r="H329" s="58">
        <v>0</v>
      </c>
      <c r="I329" s="58">
        <v>0</v>
      </c>
      <c r="J329" s="58">
        <v>0</v>
      </c>
      <c r="K329" s="58">
        <v>0</v>
      </c>
      <c r="L329" s="58">
        <v>0</v>
      </c>
      <c r="M329" s="58">
        <v>2</v>
      </c>
      <c r="N329" s="44" t="s">
        <v>975</v>
      </c>
      <c r="O329" s="58">
        <v>0</v>
      </c>
    </row>
    <row r="330" spans="1:15" ht="23.25" customHeight="1" x14ac:dyDescent="0.25">
      <c r="A330" s="99" t="s">
        <v>339</v>
      </c>
      <c r="B330" s="100"/>
      <c r="C330" s="58">
        <v>3</v>
      </c>
      <c r="D330" s="58">
        <v>6</v>
      </c>
      <c r="E330" s="106">
        <v>1</v>
      </c>
      <c r="F330" s="58">
        <v>0</v>
      </c>
      <c r="G330" s="58">
        <v>0</v>
      </c>
      <c r="H330" s="58">
        <v>0</v>
      </c>
      <c r="I330" s="58">
        <v>0</v>
      </c>
      <c r="J330" s="58">
        <v>2</v>
      </c>
      <c r="K330" s="58">
        <v>0</v>
      </c>
      <c r="L330" s="58">
        <v>0</v>
      </c>
      <c r="M330" s="58">
        <v>2</v>
      </c>
      <c r="N330" s="44" t="s">
        <v>975</v>
      </c>
      <c r="O330" s="58">
        <v>0</v>
      </c>
    </row>
    <row r="331" spans="1:15" ht="23.25" customHeight="1" x14ac:dyDescent="0.25">
      <c r="A331" s="99" t="s">
        <v>340</v>
      </c>
      <c r="B331" s="100"/>
      <c r="C331" s="58">
        <v>1</v>
      </c>
      <c r="D331" s="58">
        <v>2</v>
      </c>
      <c r="E331" s="106">
        <v>1</v>
      </c>
      <c r="F331" s="58">
        <v>0</v>
      </c>
      <c r="G331" s="58">
        <v>0</v>
      </c>
      <c r="H331" s="58">
        <v>0</v>
      </c>
      <c r="I331" s="58">
        <v>0</v>
      </c>
      <c r="J331" s="58">
        <v>0</v>
      </c>
      <c r="K331" s="58">
        <v>0</v>
      </c>
      <c r="L331" s="58">
        <v>0</v>
      </c>
      <c r="M331" s="58">
        <v>1</v>
      </c>
      <c r="N331" s="44" t="s">
        <v>975</v>
      </c>
      <c r="O331" s="58">
        <v>0</v>
      </c>
    </row>
    <row r="332" spans="1:15" ht="23.25" customHeight="1" x14ac:dyDescent="0.25">
      <c r="A332" s="99" t="s">
        <v>341</v>
      </c>
      <c r="B332" s="100"/>
      <c r="C332" s="58">
        <v>1</v>
      </c>
      <c r="D332" s="58">
        <v>3</v>
      </c>
      <c r="E332" s="106">
        <v>1</v>
      </c>
      <c r="F332" s="58">
        <v>0</v>
      </c>
      <c r="G332" s="58">
        <v>0</v>
      </c>
      <c r="H332" s="58">
        <v>0</v>
      </c>
      <c r="I332" s="58">
        <v>0</v>
      </c>
      <c r="J332" s="58">
        <v>0</v>
      </c>
      <c r="K332" s="58">
        <v>0</v>
      </c>
      <c r="L332" s="58">
        <v>0</v>
      </c>
      <c r="M332" s="58">
        <v>1</v>
      </c>
      <c r="N332" s="44" t="s">
        <v>975</v>
      </c>
      <c r="O332" s="58">
        <v>0</v>
      </c>
    </row>
    <row r="333" spans="1:15" ht="23.25" customHeight="1" x14ac:dyDescent="0.25">
      <c r="A333" s="99" t="s">
        <v>342</v>
      </c>
      <c r="B333" s="100"/>
      <c r="C333" s="58">
        <v>1</v>
      </c>
      <c r="D333" s="58">
        <v>3</v>
      </c>
      <c r="E333" s="106">
        <v>1</v>
      </c>
      <c r="F333" s="58">
        <v>0</v>
      </c>
      <c r="G333" s="58">
        <v>0</v>
      </c>
      <c r="H333" s="58">
        <v>0</v>
      </c>
      <c r="I333" s="58">
        <v>0</v>
      </c>
      <c r="J333" s="58">
        <v>0</v>
      </c>
      <c r="K333" s="58">
        <v>0</v>
      </c>
      <c r="L333" s="58">
        <v>0</v>
      </c>
      <c r="M333" s="58">
        <v>2</v>
      </c>
      <c r="N333" s="44" t="s">
        <v>975</v>
      </c>
      <c r="O333" s="58">
        <v>0</v>
      </c>
    </row>
    <row r="334" spans="1:15" ht="23.25" customHeight="1" x14ac:dyDescent="0.25">
      <c r="A334" s="99" t="s">
        <v>343</v>
      </c>
      <c r="B334" s="100"/>
      <c r="C334" s="58">
        <v>3</v>
      </c>
      <c r="D334" s="58">
        <v>6</v>
      </c>
      <c r="E334" s="106">
        <v>1</v>
      </c>
      <c r="F334" s="58">
        <v>0</v>
      </c>
      <c r="G334" s="58">
        <v>0</v>
      </c>
      <c r="H334" s="58">
        <v>0</v>
      </c>
      <c r="I334" s="58">
        <v>0</v>
      </c>
      <c r="J334" s="58">
        <v>2</v>
      </c>
      <c r="K334" s="58">
        <v>0</v>
      </c>
      <c r="L334" s="58">
        <v>0</v>
      </c>
      <c r="M334" s="58">
        <v>2</v>
      </c>
      <c r="N334" s="44" t="s">
        <v>975</v>
      </c>
      <c r="O334" s="58">
        <v>0</v>
      </c>
    </row>
    <row r="335" spans="1:15" ht="23.25" customHeight="1" x14ac:dyDescent="0.25">
      <c r="A335" s="99" t="s">
        <v>344</v>
      </c>
      <c r="B335" s="100"/>
      <c r="C335" s="58">
        <v>1</v>
      </c>
      <c r="D335" s="58">
        <v>1</v>
      </c>
      <c r="E335" s="106">
        <v>1</v>
      </c>
      <c r="F335" s="58">
        <v>0</v>
      </c>
      <c r="G335" s="58">
        <v>0</v>
      </c>
      <c r="H335" s="58">
        <v>0</v>
      </c>
      <c r="I335" s="58">
        <v>0</v>
      </c>
      <c r="J335" s="58">
        <v>0</v>
      </c>
      <c r="K335" s="58">
        <v>0</v>
      </c>
      <c r="L335" s="58">
        <v>0</v>
      </c>
      <c r="M335" s="58">
        <v>1</v>
      </c>
      <c r="N335" s="44" t="s">
        <v>975</v>
      </c>
      <c r="O335" s="58">
        <v>0</v>
      </c>
    </row>
    <row r="336" spans="1:15" ht="23.25" customHeight="1" x14ac:dyDescent="0.25">
      <c r="A336" s="99" t="s">
        <v>345</v>
      </c>
      <c r="B336" s="100"/>
      <c r="C336" s="58">
        <v>2</v>
      </c>
      <c r="D336" s="58">
        <v>1</v>
      </c>
      <c r="E336" s="106">
        <v>1</v>
      </c>
      <c r="F336" s="58">
        <v>0</v>
      </c>
      <c r="G336" s="58">
        <v>0</v>
      </c>
      <c r="H336" s="58">
        <v>0</v>
      </c>
      <c r="I336" s="58">
        <v>0</v>
      </c>
      <c r="J336" s="58">
        <v>0</v>
      </c>
      <c r="K336" s="58">
        <v>0</v>
      </c>
      <c r="L336" s="58">
        <v>0</v>
      </c>
      <c r="M336" s="58">
        <v>3</v>
      </c>
      <c r="N336" s="44" t="s">
        <v>975</v>
      </c>
      <c r="O336" s="58">
        <v>0</v>
      </c>
    </row>
    <row r="337" spans="1:15" ht="23.25" customHeight="1" x14ac:dyDescent="0.25">
      <c r="A337" s="99" t="s">
        <v>346</v>
      </c>
      <c r="B337" s="100"/>
      <c r="C337" s="58">
        <v>1</v>
      </c>
      <c r="D337" s="58">
        <v>6</v>
      </c>
      <c r="E337" s="106">
        <v>1</v>
      </c>
      <c r="F337" s="58">
        <v>0</v>
      </c>
      <c r="G337" s="58">
        <v>0</v>
      </c>
      <c r="H337" s="58">
        <v>0</v>
      </c>
      <c r="I337" s="58">
        <v>0</v>
      </c>
      <c r="J337" s="58">
        <v>0</v>
      </c>
      <c r="K337" s="58">
        <v>0</v>
      </c>
      <c r="L337" s="58">
        <v>0</v>
      </c>
      <c r="M337" s="58">
        <v>2</v>
      </c>
      <c r="N337" s="44" t="s">
        <v>975</v>
      </c>
      <c r="O337" s="58">
        <v>0</v>
      </c>
    </row>
    <row r="338" spans="1:15" ht="23.25" customHeight="1" x14ac:dyDescent="0.25">
      <c r="A338" s="99" t="s">
        <v>347</v>
      </c>
      <c r="B338" s="100"/>
      <c r="C338" s="58">
        <v>1</v>
      </c>
      <c r="D338" s="58">
        <v>2</v>
      </c>
      <c r="E338" s="106">
        <v>1</v>
      </c>
      <c r="F338" s="58">
        <v>0</v>
      </c>
      <c r="G338" s="58">
        <v>0</v>
      </c>
      <c r="H338" s="58">
        <v>0</v>
      </c>
      <c r="I338" s="58">
        <v>0</v>
      </c>
      <c r="J338" s="58">
        <v>1</v>
      </c>
      <c r="K338" s="58">
        <v>0</v>
      </c>
      <c r="L338" s="58">
        <v>1</v>
      </c>
      <c r="M338" s="58">
        <v>1</v>
      </c>
      <c r="N338" s="44" t="s">
        <v>975</v>
      </c>
      <c r="O338" s="58">
        <v>0</v>
      </c>
    </row>
    <row r="339" spans="1:15" ht="23.25" customHeight="1" x14ac:dyDescent="0.25">
      <c r="A339" s="99" t="s">
        <v>348</v>
      </c>
      <c r="B339" s="100"/>
      <c r="C339" s="58">
        <v>1</v>
      </c>
      <c r="D339" s="58">
        <v>2</v>
      </c>
      <c r="E339" s="106">
        <v>1</v>
      </c>
      <c r="F339" s="58">
        <v>0</v>
      </c>
      <c r="G339" s="58">
        <v>0</v>
      </c>
      <c r="H339" s="58">
        <v>0</v>
      </c>
      <c r="I339" s="58">
        <v>0</v>
      </c>
      <c r="J339" s="58">
        <v>0</v>
      </c>
      <c r="K339" s="58">
        <v>0</v>
      </c>
      <c r="L339" s="58">
        <v>0</v>
      </c>
      <c r="M339" s="58">
        <v>1</v>
      </c>
      <c r="N339" s="44" t="s">
        <v>975</v>
      </c>
      <c r="O339" s="58">
        <v>0</v>
      </c>
    </row>
    <row r="340" spans="1:15" ht="23.25" customHeight="1" x14ac:dyDescent="0.25">
      <c r="A340" s="99" t="s">
        <v>349</v>
      </c>
      <c r="B340" s="100"/>
      <c r="C340" s="58">
        <v>1</v>
      </c>
      <c r="D340" s="58">
        <v>3</v>
      </c>
      <c r="E340" s="106">
        <v>1</v>
      </c>
      <c r="F340" s="58">
        <v>0</v>
      </c>
      <c r="G340" s="106">
        <v>1</v>
      </c>
      <c r="H340" s="58">
        <v>0</v>
      </c>
      <c r="I340" s="58">
        <v>0</v>
      </c>
      <c r="J340" s="58">
        <v>1</v>
      </c>
      <c r="K340" s="58">
        <v>0</v>
      </c>
      <c r="L340" s="58">
        <v>0</v>
      </c>
      <c r="M340" s="58">
        <v>1</v>
      </c>
      <c r="N340" s="44" t="s">
        <v>975</v>
      </c>
      <c r="O340" s="58">
        <v>0</v>
      </c>
    </row>
    <row r="341" spans="1:15" ht="23.25" customHeight="1" x14ac:dyDescent="0.25">
      <c r="A341" s="99" t="s">
        <v>350</v>
      </c>
      <c r="B341" s="100"/>
      <c r="C341" s="58">
        <v>1</v>
      </c>
      <c r="D341" s="58">
        <v>8</v>
      </c>
      <c r="E341" s="106">
        <v>1</v>
      </c>
      <c r="F341" s="58">
        <v>0</v>
      </c>
      <c r="G341" s="58">
        <v>0</v>
      </c>
      <c r="H341" s="58">
        <v>0</v>
      </c>
      <c r="I341" s="58">
        <v>0</v>
      </c>
      <c r="J341" s="58">
        <v>0</v>
      </c>
      <c r="K341" s="58">
        <v>0</v>
      </c>
      <c r="L341" s="58">
        <v>0</v>
      </c>
      <c r="M341" s="58">
        <v>1</v>
      </c>
      <c r="N341" s="44" t="s">
        <v>975</v>
      </c>
      <c r="O341" s="58">
        <v>0</v>
      </c>
    </row>
    <row r="342" spans="1:15" ht="23.25" customHeight="1" x14ac:dyDescent="0.25">
      <c r="A342" s="99" t="s">
        <v>351</v>
      </c>
      <c r="B342" s="100"/>
      <c r="C342" s="58">
        <v>4</v>
      </c>
      <c r="D342" s="58">
        <v>16</v>
      </c>
      <c r="E342" s="106">
        <v>1</v>
      </c>
      <c r="F342" s="58">
        <v>0</v>
      </c>
      <c r="G342" s="58">
        <v>0</v>
      </c>
      <c r="H342" s="58">
        <v>0</v>
      </c>
      <c r="I342" s="58">
        <v>0</v>
      </c>
      <c r="J342" s="58">
        <v>4</v>
      </c>
      <c r="K342" s="58">
        <v>0</v>
      </c>
      <c r="L342" s="58">
        <v>0</v>
      </c>
      <c r="M342" s="58">
        <v>5</v>
      </c>
      <c r="N342" s="44" t="s">
        <v>975</v>
      </c>
      <c r="O342" s="58">
        <v>0</v>
      </c>
    </row>
    <row r="343" spans="1:15" ht="23.25" customHeight="1" x14ac:dyDescent="0.25">
      <c r="A343" s="99" t="s">
        <v>352</v>
      </c>
      <c r="B343" s="100"/>
      <c r="C343" s="58">
        <v>1</v>
      </c>
      <c r="D343" s="58">
        <v>5</v>
      </c>
      <c r="E343" s="106">
        <v>1</v>
      </c>
      <c r="F343" s="58">
        <v>0</v>
      </c>
      <c r="G343" s="58">
        <v>0</v>
      </c>
      <c r="H343" s="58">
        <v>0</v>
      </c>
      <c r="I343" s="58">
        <v>0</v>
      </c>
      <c r="J343" s="58">
        <v>1</v>
      </c>
      <c r="K343" s="58">
        <v>0</v>
      </c>
      <c r="L343" s="58">
        <v>0</v>
      </c>
      <c r="M343" s="58">
        <v>1</v>
      </c>
      <c r="N343" s="44" t="s">
        <v>975</v>
      </c>
      <c r="O343" s="58">
        <v>0</v>
      </c>
    </row>
    <row r="344" spans="1:15" ht="23.25" customHeight="1" x14ac:dyDescent="0.25">
      <c r="A344" s="99" t="s">
        <v>353</v>
      </c>
      <c r="B344" s="100"/>
      <c r="C344" s="58">
        <v>1</v>
      </c>
      <c r="D344" s="58">
        <v>3</v>
      </c>
      <c r="E344" s="106">
        <v>1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1</v>
      </c>
      <c r="L344" s="58">
        <v>0</v>
      </c>
      <c r="M344" s="58">
        <v>1</v>
      </c>
      <c r="N344" s="44" t="s">
        <v>975</v>
      </c>
      <c r="O344" s="58">
        <v>0</v>
      </c>
    </row>
    <row r="345" spans="1:15" ht="23.25" customHeight="1" x14ac:dyDescent="0.25">
      <c r="A345" s="99" t="s">
        <v>354</v>
      </c>
      <c r="B345" s="100"/>
      <c r="C345" s="58">
        <v>1</v>
      </c>
      <c r="D345" s="58">
        <v>8</v>
      </c>
      <c r="E345" s="106">
        <v>1</v>
      </c>
      <c r="F345" s="58">
        <v>0</v>
      </c>
      <c r="G345" s="58">
        <v>0</v>
      </c>
      <c r="H345" s="58">
        <v>0</v>
      </c>
      <c r="I345" s="58">
        <v>0</v>
      </c>
      <c r="J345" s="58">
        <v>0</v>
      </c>
      <c r="K345" s="58">
        <v>0</v>
      </c>
      <c r="L345" s="58">
        <v>0</v>
      </c>
      <c r="M345" s="58">
        <v>1</v>
      </c>
      <c r="N345" s="44" t="s">
        <v>975</v>
      </c>
      <c r="O345" s="58">
        <v>0</v>
      </c>
    </row>
    <row r="346" spans="1:15" ht="23.25" customHeight="1" x14ac:dyDescent="0.25">
      <c r="A346" s="99" t="s">
        <v>355</v>
      </c>
      <c r="B346" s="100"/>
      <c r="C346" s="58">
        <v>2</v>
      </c>
      <c r="D346" s="58">
        <v>4</v>
      </c>
      <c r="E346" s="106">
        <v>1</v>
      </c>
      <c r="F346" s="58">
        <v>0</v>
      </c>
      <c r="G346" s="58">
        <v>0</v>
      </c>
      <c r="H346" s="58">
        <v>0</v>
      </c>
      <c r="I346" s="58">
        <v>0</v>
      </c>
      <c r="J346" s="58">
        <v>1</v>
      </c>
      <c r="K346" s="58">
        <v>0</v>
      </c>
      <c r="L346" s="58">
        <v>0</v>
      </c>
      <c r="M346" s="58">
        <v>1</v>
      </c>
      <c r="N346" s="44" t="s">
        <v>975</v>
      </c>
      <c r="O346" s="58">
        <v>0</v>
      </c>
    </row>
    <row r="347" spans="1:15" ht="23.25" customHeight="1" x14ac:dyDescent="0.25">
      <c r="A347" s="99" t="s">
        <v>357</v>
      </c>
      <c r="B347" s="100"/>
      <c r="C347" s="58">
        <v>1</v>
      </c>
      <c r="D347" s="58">
        <v>2</v>
      </c>
      <c r="E347" s="106">
        <v>1</v>
      </c>
      <c r="F347" s="58">
        <v>0</v>
      </c>
      <c r="G347" s="58">
        <v>0</v>
      </c>
      <c r="H347" s="58">
        <v>0</v>
      </c>
      <c r="I347" s="58">
        <v>0</v>
      </c>
      <c r="J347" s="58">
        <v>0</v>
      </c>
      <c r="K347" s="58">
        <v>0</v>
      </c>
      <c r="L347" s="58">
        <v>1</v>
      </c>
      <c r="M347" s="58">
        <v>0</v>
      </c>
      <c r="N347" s="44" t="s">
        <v>975</v>
      </c>
      <c r="O347" s="58">
        <v>0</v>
      </c>
    </row>
    <row r="348" spans="1:15" ht="23.25" customHeight="1" x14ac:dyDescent="0.25">
      <c r="A348" s="99" t="s">
        <v>356</v>
      </c>
      <c r="B348" s="100"/>
      <c r="C348" s="58">
        <v>8</v>
      </c>
      <c r="D348" s="58">
        <v>8</v>
      </c>
      <c r="E348" s="106">
        <v>1</v>
      </c>
      <c r="F348" s="58">
        <v>0</v>
      </c>
      <c r="G348" s="58">
        <v>0</v>
      </c>
      <c r="H348" s="106">
        <v>1</v>
      </c>
      <c r="I348" s="58">
        <v>0</v>
      </c>
      <c r="J348" s="58">
        <v>4</v>
      </c>
      <c r="K348" s="58">
        <v>1</v>
      </c>
      <c r="L348" s="58">
        <v>1</v>
      </c>
      <c r="M348" s="58">
        <v>1</v>
      </c>
      <c r="N348" s="44" t="s">
        <v>975</v>
      </c>
      <c r="O348" s="58">
        <v>0</v>
      </c>
    </row>
    <row r="349" spans="1:15" ht="23.25" customHeight="1" x14ac:dyDescent="0.25">
      <c r="A349" s="103" t="s">
        <v>938</v>
      </c>
      <c r="B349" s="100"/>
      <c r="C349" s="60">
        <f>C350+C356+C359+C365+C370+C374+C382+C386+C390+C402</f>
        <v>381</v>
      </c>
      <c r="D349" s="60">
        <f t="shared" ref="D349:O349" si="20">D350+D356+D359+D365+D370+D374+D382+D386+D390+D402</f>
        <v>360</v>
      </c>
      <c r="E349" s="60">
        <f t="shared" si="20"/>
        <v>69</v>
      </c>
      <c r="F349" s="60">
        <f t="shared" si="20"/>
        <v>2</v>
      </c>
      <c r="G349" s="60">
        <f t="shared" si="20"/>
        <v>1</v>
      </c>
      <c r="H349" s="60">
        <f t="shared" si="20"/>
        <v>21</v>
      </c>
      <c r="I349" s="60">
        <f t="shared" si="20"/>
        <v>9</v>
      </c>
      <c r="J349" s="60">
        <f t="shared" si="20"/>
        <v>123</v>
      </c>
      <c r="K349" s="60">
        <f t="shared" si="20"/>
        <v>24</v>
      </c>
      <c r="L349" s="60">
        <f t="shared" si="20"/>
        <v>31</v>
      </c>
      <c r="M349" s="60">
        <f t="shared" si="20"/>
        <v>138</v>
      </c>
      <c r="N349" s="60">
        <v>0</v>
      </c>
      <c r="O349" s="60">
        <f t="shared" si="20"/>
        <v>0</v>
      </c>
    </row>
    <row r="350" spans="1:15" ht="23.25" customHeight="1" x14ac:dyDescent="0.25">
      <c r="A350" s="102" t="s">
        <v>358</v>
      </c>
      <c r="B350" s="100"/>
      <c r="C350" s="61">
        <f>SUM(C351:C355)</f>
        <v>33</v>
      </c>
      <c r="D350" s="61">
        <f t="shared" ref="D350:O350" si="21">SUM(D351:D355)</f>
        <v>45</v>
      </c>
      <c r="E350" s="61">
        <f t="shared" si="21"/>
        <v>5</v>
      </c>
      <c r="F350" s="61">
        <f t="shared" si="21"/>
        <v>1</v>
      </c>
      <c r="G350" s="61">
        <f t="shared" si="21"/>
        <v>1</v>
      </c>
      <c r="H350" s="61">
        <f t="shared" si="21"/>
        <v>0</v>
      </c>
      <c r="I350" s="61">
        <f t="shared" si="21"/>
        <v>1</v>
      </c>
      <c r="J350" s="61">
        <f t="shared" si="21"/>
        <v>0</v>
      </c>
      <c r="K350" s="61">
        <f t="shared" si="21"/>
        <v>0</v>
      </c>
      <c r="L350" s="61">
        <f t="shared" si="21"/>
        <v>2</v>
      </c>
      <c r="M350" s="61">
        <f t="shared" si="21"/>
        <v>16</v>
      </c>
      <c r="N350" s="61">
        <f t="shared" si="21"/>
        <v>0</v>
      </c>
      <c r="O350" s="61">
        <f t="shared" si="21"/>
        <v>0</v>
      </c>
    </row>
    <row r="351" spans="1:15" ht="23.25" customHeight="1" x14ac:dyDescent="0.25">
      <c r="A351" s="99" t="s">
        <v>362</v>
      </c>
      <c r="B351" s="100"/>
      <c r="C351" s="58">
        <v>17</v>
      </c>
      <c r="D351" s="58">
        <v>27</v>
      </c>
      <c r="E351" s="106">
        <v>1</v>
      </c>
      <c r="F351" s="106">
        <v>1</v>
      </c>
      <c r="G351" s="106">
        <v>1</v>
      </c>
      <c r="H351" s="58">
        <v>0</v>
      </c>
      <c r="I351" s="106">
        <v>1</v>
      </c>
      <c r="J351" s="58">
        <v>0</v>
      </c>
      <c r="K351" s="58">
        <v>0</v>
      </c>
      <c r="L351" s="58">
        <v>0</v>
      </c>
      <c r="M351" s="58">
        <v>8</v>
      </c>
      <c r="N351" s="44" t="s">
        <v>975</v>
      </c>
      <c r="O351" s="58">
        <v>0</v>
      </c>
    </row>
    <row r="352" spans="1:15" ht="23.25" customHeight="1" x14ac:dyDescent="0.25">
      <c r="A352" s="99" t="s">
        <v>361</v>
      </c>
      <c r="B352" s="100"/>
      <c r="C352" s="58">
        <v>4</v>
      </c>
      <c r="D352" s="58">
        <v>4</v>
      </c>
      <c r="E352" s="106">
        <v>1</v>
      </c>
      <c r="F352" s="58">
        <v>0</v>
      </c>
      <c r="G352" s="58">
        <v>0</v>
      </c>
      <c r="H352" s="58">
        <v>0</v>
      </c>
      <c r="I352" s="58">
        <v>0</v>
      </c>
      <c r="J352" s="58">
        <v>0</v>
      </c>
      <c r="K352" s="58">
        <v>0</v>
      </c>
      <c r="L352" s="58">
        <v>1</v>
      </c>
      <c r="M352" s="58">
        <v>1</v>
      </c>
      <c r="N352" s="44" t="s">
        <v>975</v>
      </c>
      <c r="O352" s="58">
        <v>0</v>
      </c>
    </row>
    <row r="353" spans="1:15" ht="23.25" customHeight="1" x14ac:dyDescent="0.25">
      <c r="A353" s="99" t="s">
        <v>360</v>
      </c>
      <c r="B353" s="100"/>
      <c r="C353" s="58">
        <v>3</v>
      </c>
      <c r="D353" s="58">
        <v>2</v>
      </c>
      <c r="E353" s="106">
        <v>1</v>
      </c>
      <c r="F353" s="58">
        <v>0</v>
      </c>
      <c r="G353" s="58">
        <v>0</v>
      </c>
      <c r="H353" s="58">
        <v>0</v>
      </c>
      <c r="I353" s="58">
        <v>0</v>
      </c>
      <c r="J353" s="58">
        <v>0</v>
      </c>
      <c r="K353" s="58">
        <v>0</v>
      </c>
      <c r="L353" s="58">
        <v>0</v>
      </c>
      <c r="M353" s="58">
        <v>2</v>
      </c>
      <c r="N353" s="44" t="s">
        <v>975</v>
      </c>
      <c r="O353" s="58">
        <v>0</v>
      </c>
    </row>
    <row r="354" spans="1:15" ht="23.25" customHeight="1" x14ac:dyDescent="0.25">
      <c r="A354" s="99" t="s">
        <v>363</v>
      </c>
      <c r="B354" s="100"/>
      <c r="C354" s="58">
        <v>3</v>
      </c>
      <c r="D354" s="58">
        <v>3</v>
      </c>
      <c r="E354" s="106">
        <v>1</v>
      </c>
      <c r="F354" s="58">
        <v>0</v>
      </c>
      <c r="G354" s="58">
        <v>0</v>
      </c>
      <c r="H354" s="58">
        <v>0</v>
      </c>
      <c r="I354" s="58">
        <v>0</v>
      </c>
      <c r="J354" s="58">
        <v>0</v>
      </c>
      <c r="K354" s="58">
        <v>0</v>
      </c>
      <c r="L354" s="58">
        <v>1</v>
      </c>
      <c r="M354" s="58">
        <v>2</v>
      </c>
      <c r="N354" s="44" t="s">
        <v>975</v>
      </c>
      <c r="O354" s="58">
        <v>0</v>
      </c>
    </row>
    <row r="355" spans="1:15" ht="23.25" customHeight="1" x14ac:dyDescent="0.25">
      <c r="A355" s="99" t="s">
        <v>359</v>
      </c>
      <c r="B355" s="100"/>
      <c r="C355" s="58">
        <v>6</v>
      </c>
      <c r="D355" s="58">
        <v>9</v>
      </c>
      <c r="E355" s="106">
        <v>1</v>
      </c>
      <c r="F355" s="58">
        <v>0</v>
      </c>
      <c r="G355" s="58">
        <v>0</v>
      </c>
      <c r="H355" s="58">
        <v>0</v>
      </c>
      <c r="I355" s="58">
        <v>0</v>
      </c>
      <c r="J355" s="58">
        <v>0</v>
      </c>
      <c r="K355" s="58">
        <v>0</v>
      </c>
      <c r="L355" s="58">
        <v>0</v>
      </c>
      <c r="M355" s="58">
        <v>3</v>
      </c>
      <c r="N355" s="44" t="s">
        <v>975</v>
      </c>
      <c r="O355" s="58">
        <v>0</v>
      </c>
    </row>
    <row r="356" spans="1:15" ht="23.25" customHeight="1" x14ac:dyDescent="0.25">
      <c r="A356" s="102" t="s">
        <v>907</v>
      </c>
      <c r="B356" s="100"/>
      <c r="C356" s="61">
        <f>C357+C358</f>
        <v>7</v>
      </c>
      <c r="D356" s="61">
        <f t="shared" ref="D356:O356" si="22">D357+D358</f>
        <v>11</v>
      </c>
      <c r="E356" s="61">
        <f t="shared" si="22"/>
        <v>2</v>
      </c>
      <c r="F356" s="61">
        <f t="shared" si="22"/>
        <v>0</v>
      </c>
      <c r="G356" s="61">
        <f t="shared" si="22"/>
        <v>0</v>
      </c>
      <c r="H356" s="61">
        <f t="shared" si="22"/>
        <v>2</v>
      </c>
      <c r="I356" s="61">
        <f t="shared" si="22"/>
        <v>0</v>
      </c>
      <c r="J356" s="61">
        <f t="shared" si="22"/>
        <v>2</v>
      </c>
      <c r="K356" s="61">
        <f t="shared" si="22"/>
        <v>0</v>
      </c>
      <c r="L356" s="61">
        <f t="shared" si="22"/>
        <v>0</v>
      </c>
      <c r="M356" s="61">
        <f t="shared" si="22"/>
        <v>5</v>
      </c>
      <c r="N356" s="61">
        <v>0</v>
      </c>
      <c r="O356" s="61">
        <v>0</v>
      </c>
    </row>
    <row r="357" spans="1:15" ht="23.25" customHeight="1" x14ac:dyDescent="0.25">
      <c r="A357" s="99" t="s">
        <v>409</v>
      </c>
      <c r="B357" s="100"/>
      <c r="C357" s="58">
        <v>4</v>
      </c>
      <c r="D357" s="58">
        <v>5</v>
      </c>
      <c r="E357" s="106">
        <v>1</v>
      </c>
      <c r="F357" s="58">
        <v>0</v>
      </c>
      <c r="G357" s="58">
        <v>0</v>
      </c>
      <c r="H357" s="106">
        <v>1</v>
      </c>
      <c r="I357" s="58">
        <v>0</v>
      </c>
      <c r="J357" s="58">
        <v>2</v>
      </c>
      <c r="K357" s="58">
        <v>0</v>
      </c>
      <c r="L357" s="58">
        <v>0</v>
      </c>
      <c r="M357" s="58">
        <v>4</v>
      </c>
      <c r="N357" s="44" t="s">
        <v>975</v>
      </c>
      <c r="O357" s="58">
        <v>0</v>
      </c>
    </row>
    <row r="358" spans="1:15" ht="23.25" customHeight="1" x14ac:dyDescent="0.25">
      <c r="A358" s="99" t="s">
        <v>410</v>
      </c>
      <c r="B358" s="100"/>
      <c r="C358" s="58">
        <v>3</v>
      </c>
      <c r="D358" s="58">
        <v>6</v>
      </c>
      <c r="E358" s="106">
        <v>1</v>
      </c>
      <c r="F358" s="58">
        <v>0</v>
      </c>
      <c r="G358" s="58">
        <v>0</v>
      </c>
      <c r="H358" s="106">
        <v>1</v>
      </c>
      <c r="I358" s="58">
        <v>0</v>
      </c>
      <c r="J358" s="58">
        <v>0</v>
      </c>
      <c r="K358" s="58">
        <v>0</v>
      </c>
      <c r="L358" s="58">
        <v>0</v>
      </c>
      <c r="M358" s="58">
        <v>1</v>
      </c>
      <c r="N358" s="44" t="s">
        <v>975</v>
      </c>
      <c r="O358" s="58">
        <v>0</v>
      </c>
    </row>
    <row r="359" spans="1:15" ht="23.25" customHeight="1" x14ac:dyDescent="0.25">
      <c r="A359" s="102" t="s">
        <v>908</v>
      </c>
      <c r="B359" s="100"/>
      <c r="C359" s="61">
        <f>C360+C361+C362+C363+C364</f>
        <v>24</v>
      </c>
      <c r="D359" s="61">
        <f t="shared" ref="D359:O359" si="23">D360+D361+D362+D363+D364</f>
        <v>24</v>
      </c>
      <c r="E359" s="61">
        <f t="shared" si="23"/>
        <v>5</v>
      </c>
      <c r="F359" s="61">
        <f t="shared" si="23"/>
        <v>0</v>
      </c>
      <c r="G359" s="61">
        <f t="shared" si="23"/>
        <v>0</v>
      </c>
      <c r="H359" s="61">
        <f t="shared" si="23"/>
        <v>2</v>
      </c>
      <c r="I359" s="61">
        <f t="shared" si="23"/>
        <v>2</v>
      </c>
      <c r="J359" s="61">
        <f t="shared" si="23"/>
        <v>7</v>
      </c>
      <c r="K359" s="61">
        <f t="shared" si="23"/>
        <v>1</v>
      </c>
      <c r="L359" s="61">
        <f t="shared" si="23"/>
        <v>1</v>
      </c>
      <c r="M359" s="61">
        <f t="shared" si="23"/>
        <v>7</v>
      </c>
      <c r="N359" s="61">
        <v>0</v>
      </c>
      <c r="O359" s="61">
        <f t="shared" si="23"/>
        <v>0</v>
      </c>
    </row>
    <row r="360" spans="1:15" ht="23.25" customHeight="1" x14ac:dyDescent="0.25">
      <c r="A360" s="99" t="s">
        <v>412</v>
      </c>
      <c r="B360" s="100"/>
      <c r="C360" s="58">
        <v>5</v>
      </c>
      <c r="D360" s="58">
        <v>5</v>
      </c>
      <c r="E360" s="106">
        <v>1</v>
      </c>
      <c r="F360" s="58">
        <v>0</v>
      </c>
      <c r="G360" s="58">
        <v>0</v>
      </c>
      <c r="H360" s="58">
        <v>0</v>
      </c>
      <c r="I360" s="58">
        <v>0</v>
      </c>
      <c r="J360" s="58">
        <v>1</v>
      </c>
      <c r="K360" s="58">
        <v>0</v>
      </c>
      <c r="L360" s="58">
        <v>1</v>
      </c>
      <c r="M360" s="58">
        <v>3</v>
      </c>
      <c r="N360" s="44" t="s">
        <v>975</v>
      </c>
      <c r="O360" s="58">
        <v>0</v>
      </c>
    </row>
    <row r="361" spans="1:15" ht="23.25" customHeight="1" x14ac:dyDescent="0.25">
      <c r="A361" s="99" t="s">
        <v>413</v>
      </c>
      <c r="B361" s="100"/>
      <c r="C361" s="58">
        <v>9</v>
      </c>
      <c r="D361" s="58">
        <v>6</v>
      </c>
      <c r="E361" s="106">
        <v>1</v>
      </c>
      <c r="F361" s="58">
        <v>0</v>
      </c>
      <c r="G361" s="58">
        <v>0</v>
      </c>
      <c r="H361" s="106">
        <v>1</v>
      </c>
      <c r="I361" s="106">
        <v>1</v>
      </c>
      <c r="J361" s="58">
        <v>3</v>
      </c>
      <c r="K361" s="58">
        <v>1</v>
      </c>
      <c r="L361" s="58">
        <v>0</v>
      </c>
      <c r="M361" s="58">
        <v>1</v>
      </c>
      <c r="N361" s="44" t="s">
        <v>975</v>
      </c>
      <c r="O361" s="58">
        <v>0</v>
      </c>
    </row>
    <row r="362" spans="1:15" ht="23.25" customHeight="1" x14ac:dyDescent="0.25">
      <c r="A362" s="99" t="s">
        <v>414</v>
      </c>
      <c r="B362" s="100"/>
      <c r="C362" s="58">
        <v>2</v>
      </c>
      <c r="D362" s="58">
        <v>1</v>
      </c>
      <c r="E362" s="106">
        <v>1</v>
      </c>
      <c r="F362" s="58">
        <v>0</v>
      </c>
      <c r="G362" s="58">
        <v>0</v>
      </c>
      <c r="H362" s="58">
        <v>0</v>
      </c>
      <c r="I362" s="58">
        <v>0</v>
      </c>
      <c r="J362" s="58">
        <v>1</v>
      </c>
      <c r="K362" s="58">
        <v>0</v>
      </c>
      <c r="L362" s="58">
        <v>0</v>
      </c>
      <c r="M362" s="58">
        <v>1</v>
      </c>
      <c r="N362" s="44" t="s">
        <v>975</v>
      </c>
      <c r="O362" s="58">
        <v>0</v>
      </c>
    </row>
    <row r="363" spans="1:15" ht="23.25" customHeight="1" x14ac:dyDescent="0.25">
      <c r="A363" s="99" t="s">
        <v>416</v>
      </c>
      <c r="B363" s="100"/>
      <c r="C363" s="58">
        <v>2</v>
      </c>
      <c r="D363" s="58">
        <v>6</v>
      </c>
      <c r="E363" s="106">
        <v>1</v>
      </c>
      <c r="F363" s="58">
        <v>0</v>
      </c>
      <c r="G363" s="58">
        <v>0</v>
      </c>
      <c r="H363" s="58">
        <v>0</v>
      </c>
      <c r="I363" s="58">
        <v>0</v>
      </c>
      <c r="J363" s="58">
        <v>0</v>
      </c>
      <c r="K363" s="58">
        <v>0</v>
      </c>
      <c r="L363" s="58">
        <v>0</v>
      </c>
      <c r="M363" s="58">
        <v>1</v>
      </c>
      <c r="N363" s="44" t="s">
        <v>975</v>
      </c>
      <c r="O363" s="58">
        <v>0</v>
      </c>
    </row>
    <row r="364" spans="1:15" ht="23.25" customHeight="1" x14ac:dyDescent="0.25">
      <c r="A364" s="99" t="s">
        <v>415</v>
      </c>
      <c r="B364" s="100"/>
      <c r="C364" s="58">
        <v>6</v>
      </c>
      <c r="D364" s="58">
        <v>6</v>
      </c>
      <c r="E364" s="106">
        <v>1</v>
      </c>
      <c r="F364" s="58">
        <v>0</v>
      </c>
      <c r="G364" s="58">
        <v>0</v>
      </c>
      <c r="H364" s="106">
        <v>1</v>
      </c>
      <c r="I364" s="106">
        <v>1</v>
      </c>
      <c r="J364" s="58">
        <v>2</v>
      </c>
      <c r="K364" s="58">
        <v>0</v>
      </c>
      <c r="L364" s="58">
        <v>0</v>
      </c>
      <c r="M364" s="58">
        <v>1</v>
      </c>
      <c r="N364" s="44">
        <v>0</v>
      </c>
      <c r="O364" s="58">
        <v>0</v>
      </c>
    </row>
    <row r="365" spans="1:15" ht="23.25" customHeight="1" x14ac:dyDescent="0.25">
      <c r="A365" s="102" t="s">
        <v>909</v>
      </c>
      <c r="B365" s="100"/>
      <c r="C365" s="61">
        <f>SUM(C366:C369)</f>
        <v>15</v>
      </c>
      <c r="D365" s="61">
        <f t="shared" ref="D365:O365" si="24">SUM(D366:D369)</f>
        <v>13</v>
      </c>
      <c r="E365" s="61">
        <f t="shared" si="24"/>
        <v>4</v>
      </c>
      <c r="F365" s="61">
        <f t="shared" si="24"/>
        <v>0</v>
      </c>
      <c r="G365" s="61">
        <f t="shared" si="24"/>
        <v>0</v>
      </c>
      <c r="H365" s="61">
        <f t="shared" si="24"/>
        <v>2</v>
      </c>
      <c r="I365" s="61">
        <f t="shared" si="24"/>
        <v>1</v>
      </c>
      <c r="J365" s="61">
        <f t="shared" si="24"/>
        <v>0</v>
      </c>
      <c r="K365" s="61">
        <f t="shared" si="24"/>
        <v>1</v>
      </c>
      <c r="L365" s="61">
        <f t="shared" si="24"/>
        <v>0</v>
      </c>
      <c r="M365" s="61">
        <f t="shared" si="24"/>
        <v>11</v>
      </c>
      <c r="N365" s="61">
        <f t="shared" si="24"/>
        <v>0</v>
      </c>
      <c r="O365" s="61">
        <f t="shared" si="24"/>
        <v>0</v>
      </c>
    </row>
    <row r="366" spans="1:15" ht="23.25" customHeight="1" x14ac:dyDescent="0.25">
      <c r="A366" s="99" t="s">
        <v>418</v>
      </c>
      <c r="B366" s="100"/>
      <c r="C366" s="58">
        <v>2</v>
      </c>
      <c r="D366" s="58">
        <v>2</v>
      </c>
      <c r="E366" s="106">
        <v>1</v>
      </c>
      <c r="F366" s="58">
        <v>0</v>
      </c>
      <c r="G366" s="58">
        <v>0</v>
      </c>
      <c r="H366" s="58">
        <v>0</v>
      </c>
      <c r="I366" s="58">
        <v>0</v>
      </c>
      <c r="J366" s="58">
        <v>0</v>
      </c>
      <c r="K366" s="58">
        <v>0</v>
      </c>
      <c r="L366" s="58">
        <v>0</v>
      </c>
      <c r="M366" s="58">
        <v>2</v>
      </c>
      <c r="N366" s="44" t="s">
        <v>975</v>
      </c>
      <c r="O366" s="58">
        <v>0</v>
      </c>
    </row>
    <row r="367" spans="1:15" ht="23.25" customHeight="1" x14ac:dyDescent="0.25">
      <c r="A367" s="99" t="s">
        <v>419</v>
      </c>
      <c r="B367" s="100"/>
      <c r="C367" s="58">
        <v>8</v>
      </c>
      <c r="D367" s="58">
        <v>5</v>
      </c>
      <c r="E367" s="106">
        <v>1</v>
      </c>
      <c r="F367" s="58">
        <v>0</v>
      </c>
      <c r="G367" s="58">
        <v>0</v>
      </c>
      <c r="H367" s="106">
        <v>1</v>
      </c>
      <c r="I367" s="106">
        <v>1</v>
      </c>
      <c r="J367" s="58">
        <v>0</v>
      </c>
      <c r="K367" s="58">
        <v>0</v>
      </c>
      <c r="L367" s="58">
        <v>0</v>
      </c>
      <c r="M367" s="58">
        <v>4</v>
      </c>
      <c r="N367" s="44" t="s">
        <v>975</v>
      </c>
      <c r="O367" s="58">
        <v>0</v>
      </c>
    </row>
    <row r="368" spans="1:15" ht="23.25" customHeight="1" x14ac:dyDescent="0.25">
      <c r="A368" s="99" t="s">
        <v>420</v>
      </c>
      <c r="B368" s="100"/>
      <c r="C368" s="58">
        <v>4</v>
      </c>
      <c r="D368" s="58">
        <v>4</v>
      </c>
      <c r="E368" s="106">
        <v>1</v>
      </c>
      <c r="F368" s="58">
        <v>0</v>
      </c>
      <c r="G368" s="58">
        <v>0</v>
      </c>
      <c r="H368" s="106">
        <v>1</v>
      </c>
      <c r="I368" s="58">
        <v>0</v>
      </c>
      <c r="J368" s="58">
        <v>0</v>
      </c>
      <c r="K368" s="58">
        <v>1</v>
      </c>
      <c r="L368" s="58">
        <v>0</v>
      </c>
      <c r="M368" s="58">
        <v>3</v>
      </c>
      <c r="N368" s="44" t="s">
        <v>975</v>
      </c>
      <c r="O368" s="58">
        <v>0</v>
      </c>
    </row>
    <row r="369" spans="1:15" ht="23.25" customHeight="1" x14ac:dyDescent="0.25">
      <c r="A369" s="99" t="s">
        <v>421</v>
      </c>
      <c r="B369" s="100"/>
      <c r="C369" s="58">
        <v>1</v>
      </c>
      <c r="D369" s="58">
        <v>2</v>
      </c>
      <c r="E369" s="106">
        <v>1</v>
      </c>
      <c r="F369" s="58">
        <v>0</v>
      </c>
      <c r="G369" s="58">
        <v>0</v>
      </c>
      <c r="H369" s="58">
        <v>0</v>
      </c>
      <c r="I369" s="58">
        <v>0</v>
      </c>
      <c r="J369" s="58">
        <v>0</v>
      </c>
      <c r="K369" s="58">
        <v>0</v>
      </c>
      <c r="L369" s="58">
        <v>0</v>
      </c>
      <c r="M369" s="58">
        <v>2</v>
      </c>
      <c r="N369" s="44" t="s">
        <v>975</v>
      </c>
      <c r="O369" s="58">
        <v>0</v>
      </c>
    </row>
    <row r="370" spans="1:15" ht="23.25" customHeight="1" x14ac:dyDescent="0.25">
      <c r="A370" s="102" t="s">
        <v>910</v>
      </c>
      <c r="B370" s="100"/>
      <c r="C370" s="61">
        <f>SUM(C371:C373)</f>
        <v>14</v>
      </c>
      <c r="D370" s="61">
        <f t="shared" ref="D370:O370" si="25">SUM(D371:D373)</f>
        <v>14</v>
      </c>
      <c r="E370" s="61">
        <f t="shared" si="25"/>
        <v>3</v>
      </c>
      <c r="F370" s="61">
        <f t="shared" si="25"/>
        <v>0</v>
      </c>
      <c r="G370" s="61">
        <f t="shared" si="25"/>
        <v>0</v>
      </c>
      <c r="H370" s="61">
        <f t="shared" si="25"/>
        <v>1</v>
      </c>
      <c r="I370" s="61">
        <f t="shared" si="25"/>
        <v>0</v>
      </c>
      <c r="J370" s="61">
        <f t="shared" si="25"/>
        <v>1</v>
      </c>
      <c r="K370" s="61">
        <f t="shared" si="25"/>
        <v>1</v>
      </c>
      <c r="L370" s="61">
        <f t="shared" si="25"/>
        <v>0</v>
      </c>
      <c r="M370" s="61">
        <f t="shared" si="25"/>
        <v>10</v>
      </c>
      <c r="N370" s="61">
        <f t="shared" si="25"/>
        <v>0</v>
      </c>
      <c r="O370" s="61">
        <f t="shared" si="25"/>
        <v>0</v>
      </c>
    </row>
    <row r="371" spans="1:15" ht="23.25" customHeight="1" x14ac:dyDescent="0.25">
      <c r="A371" s="99" t="s">
        <v>424</v>
      </c>
      <c r="B371" s="100"/>
      <c r="C371" s="58">
        <v>2</v>
      </c>
      <c r="D371" s="58">
        <v>2</v>
      </c>
      <c r="E371" s="106">
        <v>1</v>
      </c>
      <c r="F371" s="58">
        <v>0</v>
      </c>
      <c r="G371" s="58">
        <v>0</v>
      </c>
      <c r="H371" s="58">
        <v>0</v>
      </c>
      <c r="I371" s="58">
        <v>0</v>
      </c>
      <c r="J371" s="58">
        <v>1</v>
      </c>
      <c r="K371" s="58">
        <v>0</v>
      </c>
      <c r="L371" s="58">
        <v>0</v>
      </c>
      <c r="M371" s="58">
        <v>1</v>
      </c>
      <c r="N371" s="44" t="s">
        <v>975</v>
      </c>
      <c r="O371" s="58">
        <v>0</v>
      </c>
    </row>
    <row r="372" spans="1:15" ht="23.25" customHeight="1" x14ac:dyDescent="0.25">
      <c r="A372" s="99" t="s">
        <v>425</v>
      </c>
      <c r="B372" s="100"/>
      <c r="C372" s="58">
        <v>2</v>
      </c>
      <c r="D372" s="58">
        <v>2</v>
      </c>
      <c r="E372" s="106">
        <v>1</v>
      </c>
      <c r="F372" s="58">
        <v>0</v>
      </c>
      <c r="G372" s="58">
        <v>0</v>
      </c>
      <c r="H372" s="106">
        <v>1</v>
      </c>
      <c r="I372" s="58">
        <v>0</v>
      </c>
      <c r="J372" s="58">
        <v>0</v>
      </c>
      <c r="K372" s="58">
        <v>0</v>
      </c>
      <c r="L372" s="58">
        <v>0</v>
      </c>
      <c r="M372" s="58">
        <v>2</v>
      </c>
      <c r="N372" s="44" t="s">
        <v>975</v>
      </c>
      <c r="O372" s="58">
        <v>0</v>
      </c>
    </row>
    <row r="373" spans="1:15" ht="23.25" customHeight="1" x14ac:dyDescent="0.25">
      <c r="A373" s="99" t="s">
        <v>423</v>
      </c>
      <c r="B373" s="100"/>
      <c r="C373" s="58">
        <v>10</v>
      </c>
      <c r="D373" s="58">
        <v>10</v>
      </c>
      <c r="E373" s="106">
        <v>1</v>
      </c>
      <c r="F373" s="58">
        <v>0</v>
      </c>
      <c r="G373" s="58">
        <v>0</v>
      </c>
      <c r="H373" s="58">
        <v>0</v>
      </c>
      <c r="I373" s="58">
        <v>0</v>
      </c>
      <c r="J373" s="58">
        <v>0</v>
      </c>
      <c r="K373" s="58">
        <v>1</v>
      </c>
      <c r="L373" s="58">
        <v>0</v>
      </c>
      <c r="M373" s="58">
        <v>7</v>
      </c>
      <c r="N373" s="44" t="s">
        <v>975</v>
      </c>
      <c r="O373" s="58">
        <v>0</v>
      </c>
    </row>
    <row r="374" spans="1:15" ht="23.25" customHeight="1" x14ac:dyDescent="0.25">
      <c r="A374" s="102" t="s">
        <v>911</v>
      </c>
      <c r="B374" s="100"/>
      <c r="C374" s="61">
        <f>SUM(C375:C381)</f>
        <v>24</v>
      </c>
      <c r="D374" s="61">
        <f t="shared" ref="D374:O374" si="26">SUM(D375:D381)</f>
        <v>21</v>
      </c>
      <c r="E374" s="61">
        <f t="shared" si="26"/>
        <v>7</v>
      </c>
      <c r="F374" s="61">
        <f t="shared" si="26"/>
        <v>0</v>
      </c>
      <c r="G374" s="61">
        <f t="shared" si="26"/>
        <v>0</v>
      </c>
      <c r="H374" s="61">
        <f t="shared" si="26"/>
        <v>6</v>
      </c>
      <c r="I374" s="61">
        <f t="shared" si="26"/>
        <v>1</v>
      </c>
      <c r="J374" s="61">
        <f t="shared" si="26"/>
        <v>7</v>
      </c>
      <c r="K374" s="61">
        <f t="shared" si="26"/>
        <v>2</v>
      </c>
      <c r="L374" s="61">
        <f t="shared" si="26"/>
        <v>5</v>
      </c>
      <c r="M374" s="61">
        <f t="shared" si="26"/>
        <v>8</v>
      </c>
      <c r="N374" s="61">
        <f t="shared" si="26"/>
        <v>0</v>
      </c>
      <c r="O374" s="61">
        <f t="shared" si="26"/>
        <v>0</v>
      </c>
    </row>
    <row r="375" spans="1:15" ht="23.25" customHeight="1" x14ac:dyDescent="0.25">
      <c r="A375" s="99" t="s">
        <v>427</v>
      </c>
      <c r="B375" s="100"/>
      <c r="C375" s="58">
        <v>2</v>
      </c>
      <c r="D375" s="58">
        <v>1</v>
      </c>
      <c r="E375" s="106">
        <v>1</v>
      </c>
      <c r="F375" s="58">
        <v>0</v>
      </c>
      <c r="G375" s="58">
        <v>0</v>
      </c>
      <c r="H375" s="106">
        <v>1</v>
      </c>
      <c r="I375" s="58">
        <v>0</v>
      </c>
      <c r="J375" s="58">
        <v>0</v>
      </c>
      <c r="K375" s="58">
        <v>0</v>
      </c>
      <c r="L375" s="58">
        <v>0</v>
      </c>
      <c r="M375" s="58">
        <v>1</v>
      </c>
      <c r="N375" s="44" t="s">
        <v>975</v>
      </c>
      <c r="O375" s="58">
        <v>0</v>
      </c>
    </row>
    <row r="376" spans="1:15" ht="23.25" customHeight="1" x14ac:dyDescent="0.25">
      <c r="A376" s="99" t="s">
        <v>429</v>
      </c>
      <c r="B376" s="100"/>
      <c r="C376" s="58">
        <v>4</v>
      </c>
      <c r="D376" s="58">
        <v>2</v>
      </c>
      <c r="E376" s="106">
        <v>1</v>
      </c>
      <c r="F376" s="58">
        <v>0</v>
      </c>
      <c r="G376" s="58">
        <v>0</v>
      </c>
      <c r="H376" s="106">
        <v>1</v>
      </c>
      <c r="I376" s="58">
        <v>0</v>
      </c>
      <c r="J376" s="58">
        <v>0</v>
      </c>
      <c r="K376" s="58">
        <v>1</v>
      </c>
      <c r="L376" s="58">
        <v>0</v>
      </c>
      <c r="M376" s="58">
        <v>1</v>
      </c>
      <c r="N376" s="44" t="s">
        <v>975</v>
      </c>
      <c r="O376" s="58">
        <v>0</v>
      </c>
    </row>
    <row r="377" spans="1:15" ht="23.25" customHeight="1" x14ac:dyDescent="0.25">
      <c r="A377" s="99" t="s">
        <v>431</v>
      </c>
      <c r="B377" s="100"/>
      <c r="C377" s="58">
        <v>2</v>
      </c>
      <c r="D377" s="58">
        <v>5</v>
      </c>
      <c r="E377" s="106">
        <v>1</v>
      </c>
      <c r="F377" s="58">
        <v>0</v>
      </c>
      <c r="G377" s="58">
        <v>0</v>
      </c>
      <c r="H377" s="106">
        <v>1</v>
      </c>
      <c r="I377" s="58">
        <v>0</v>
      </c>
      <c r="J377" s="58">
        <v>0</v>
      </c>
      <c r="K377" s="58">
        <v>0</v>
      </c>
      <c r="L377" s="58">
        <v>1</v>
      </c>
      <c r="M377" s="58">
        <v>2</v>
      </c>
      <c r="N377" s="44" t="s">
        <v>975</v>
      </c>
      <c r="O377" s="58">
        <v>0</v>
      </c>
    </row>
    <row r="378" spans="1:15" ht="23.25" customHeight="1" x14ac:dyDescent="0.25">
      <c r="A378" s="99" t="s">
        <v>432</v>
      </c>
      <c r="B378" s="100"/>
      <c r="C378" s="58">
        <v>6</v>
      </c>
      <c r="D378" s="58">
        <v>6</v>
      </c>
      <c r="E378" s="106">
        <v>1</v>
      </c>
      <c r="F378" s="58">
        <v>0</v>
      </c>
      <c r="G378" s="58">
        <v>0</v>
      </c>
      <c r="H378" s="58">
        <v>0</v>
      </c>
      <c r="I378" s="106">
        <v>1</v>
      </c>
      <c r="J378" s="58">
        <v>4</v>
      </c>
      <c r="K378" s="58">
        <v>1</v>
      </c>
      <c r="L378" s="58">
        <v>4</v>
      </c>
      <c r="M378" s="58">
        <v>1</v>
      </c>
      <c r="N378" s="44" t="s">
        <v>975</v>
      </c>
      <c r="O378" s="58">
        <v>0</v>
      </c>
    </row>
    <row r="379" spans="1:15" ht="23.25" customHeight="1" x14ac:dyDescent="0.25">
      <c r="A379" s="99" t="s">
        <v>428</v>
      </c>
      <c r="B379" s="100"/>
      <c r="C379" s="58">
        <v>1</v>
      </c>
      <c r="D379" s="58">
        <v>1</v>
      </c>
      <c r="E379" s="106">
        <v>1</v>
      </c>
      <c r="F379" s="58">
        <v>0</v>
      </c>
      <c r="G379" s="58">
        <v>0</v>
      </c>
      <c r="H379" s="106">
        <v>1</v>
      </c>
      <c r="I379" s="58">
        <v>0</v>
      </c>
      <c r="J379" s="58">
        <v>1</v>
      </c>
      <c r="K379" s="58">
        <v>0</v>
      </c>
      <c r="L379" s="58">
        <v>0</v>
      </c>
      <c r="M379" s="58">
        <v>1</v>
      </c>
      <c r="N379" s="44" t="s">
        <v>975</v>
      </c>
      <c r="O379" s="58">
        <v>0</v>
      </c>
    </row>
    <row r="380" spans="1:15" ht="23.25" customHeight="1" x14ac:dyDescent="0.25">
      <c r="A380" s="99" t="s">
        <v>433</v>
      </c>
      <c r="B380" s="100"/>
      <c r="C380" s="58">
        <v>6</v>
      </c>
      <c r="D380" s="58">
        <v>4</v>
      </c>
      <c r="E380" s="106">
        <v>1</v>
      </c>
      <c r="F380" s="58">
        <v>0</v>
      </c>
      <c r="G380" s="58">
        <v>0</v>
      </c>
      <c r="H380" s="106">
        <v>1</v>
      </c>
      <c r="I380" s="58">
        <v>0</v>
      </c>
      <c r="J380" s="58">
        <v>2</v>
      </c>
      <c r="K380" s="58">
        <v>0</v>
      </c>
      <c r="L380" s="58">
        <v>0</v>
      </c>
      <c r="M380" s="58">
        <v>1</v>
      </c>
      <c r="N380" s="44" t="s">
        <v>975</v>
      </c>
      <c r="O380" s="58">
        <v>0</v>
      </c>
    </row>
    <row r="381" spans="1:15" ht="23.25" customHeight="1" x14ac:dyDescent="0.25">
      <c r="A381" s="99" t="s">
        <v>430</v>
      </c>
      <c r="B381" s="100"/>
      <c r="C381" s="58">
        <v>3</v>
      </c>
      <c r="D381" s="58">
        <v>2</v>
      </c>
      <c r="E381" s="106">
        <v>1</v>
      </c>
      <c r="F381" s="58">
        <v>0</v>
      </c>
      <c r="G381" s="58">
        <v>0</v>
      </c>
      <c r="H381" s="106">
        <v>1</v>
      </c>
      <c r="I381" s="58">
        <v>0</v>
      </c>
      <c r="J381" s="58">
        <v>0</v>
      </c>
      <c r="K381" s="58">
        <v>0</v>
      </c>
      <c r="L381" s="58">
        <v>0</v>
      </c>
      <c r="M381" s="58">
        <v>1</v>
      </c>
      <c r="N381" s="44" t="s">
        <v>975</v>
      </c>
      <c r="O381" s="58">
        <v>0</v>
      </c>
    </row>
    <row r="382" spans="1:15" ht="23.25" customHeight="1" x14ac:dyDescent="0.25">
      <c r="A382" s="102" t="s">
        <v>912</v>
      </c>
      <c r="B382" s="100"/>
      <c r="C382" s="61">
        <f>C383+C384+C385</f>
        <v>20</v>
      </c>
      <c r="D382" s="61">
        <f t="shared" ref="D382:O382" si="27">D383+D384+D385</f>
        <v>26</v>
      </c>
      <c r="E382" s="61">
        <f t="shared" si="27"/>
        <v>3</v>
      </c>
      <c r="F382" s="61">
        <f t="shared" si="27"/>
        <v>0</v>
      </c>
      <c r="G382" s="61">
        <f t="shared" si="27"/>
        <v>0</v>
      </c>
      <c r="H382" s="61">
        <f t="shared" si="27"/>
        <v>1</v>
      </c>
      <c r="I382" s="61">
        <f t="shared" si="27"/>
        <v>1</v>
      </c>
      <c r="J382" s="61">
        <f t="shared" si="27"/>
        <v>4</v>
      </c>
      <c r="K382" s="61">
        <f t="shared" si="27"/>
        <v>2</v>
      </c>
      <c r="L382" s="61">
        <f t="shared" si="27"/>
        <v>0</v>
      </c>
      <c r="M382" s="61">
        <f t="shared" si="27"/>
        <v>7</v>
      </c>
      <c r="N382" s="61" t="e">
        <f t="shared" si="27"/>
        <v>#VALUE!</v>
      </c>
      <c r="O382" s="61">
        <f t="shared" si="27"/>
        <v>0</v>
      </c>
    </row>
    <row r="383" spans="1:15" ht="23.25" customHeight="1" x14ac:dyDescent="0.25">
      <c r="A383" s="99" t="s">
        <v>435</v>
      </c>
      <c r="B383" s="100"/>
      <c r="C383" s="58">
        <v>18</v>
      </c>
      <c r="D383" s="58">
        <v>21</v>
      </c>
      <c r="E383" s="106">
        <v>1</v>
      </c>
      <c r="F383" s="58">
        <v>0</v>
      </c>
      <c r="G383" s="58">
        <v>0</v>
      </c>
      <c r="H383" s="106">
        <v>1</v>
      </c>
      <c r="I383" s="106">
        <v>1</v>
      </c>
      <c r="J383" s="58">
        <v>3</v>
      </c>
      <c r="K383" s="58">
        <v>2</v>
      </c>
      <c r="L383" s="58">
        <v>0</v>
      </c>
      <c r="M383" s="58">
        <v>5</v>
      </c>
      <c r="N383" s="44" t="s">
        <v>975</v>
      </c>
      <c r="O383" s="58">
        <v>0</v>
      </c>
    </row>
    <row r="384" spans="1:15" ht="23.25" customHeight="1" x14ac:dyDescent="0.25">
      <c r="A384" s="99" t="s">
        <v>436</v>
      </c>
      <c r="B384" s="100"/>
      <c r="C384" s="58">
        <v>1</v>
      </c>
      <c r="D384" s="58">
        <v>3</v>
      </c>
      <c r="E384" s="106">
        <v>1</v>
      </c>
      <c r="F384" s="58">
        <v>0</v>
      </c>
      <c r="G384" s="58">
        <v>0</v>
      </c>
      <c r="H384" s="58">
        <v>0</v>
      </c>
      <c r="I384" s="58">
        <v>0</v>
      </c>
      <c r="J384" s="58">
        <v>1</v>
      </c>
      <c r="K384" s="58">
        <v>0</v>
      </c>
      <c r="L384" s="58">
        <v>0</v>
      </c>
      <c r="M384" s="58">
        <v>1</v>
      </c>
      <c r="N384" s="44" t="s">
        <v>975</v>
      </c>
      <c r="O384" s="58">
        <v>0</v>
      </c>
    </row>
    <row r="385" spans="1:15" ht="23.25" customHeight="1" x14ac:dyDescent="0.25">
      <c r="A385" s="99" t="s">
        <v>437</v>
      </c>
      <c r="B385" s="100"/>
      <c r="C385" s="58">
        <v>1</v>
      </c>
      <c r="D385" s="58">
        <v>2</v>
      </c>
      <c r="E385" s="106">
        <v>1</v>
      </c>
      <c r="F385" s="58">
        <v>0</v>
      </c>
      <c r="G385" s="58">
        <v>0</v>
      </c>
      <c r="H385" s="58">
        <v>0</v>
      </c>
      <c r="I385" s="58">
        <v>0</v>
      </c>
      <c r="J385" s="58">
        <v>0</v>
      </c>
      <c r="K385" s="58">
        <v>0</v>
      </c>
      <c r="L385" s="58">
        <v>0</v>
      </c>
      <c r="M385" s="58">
        <v>1</v>
      </c>
      <c r="N385" s="44">
        <v>0</v>
      </c>
      <c r="O385" s="58">
        <v>0</v>
      </c>
    </row>
    <row r="386" spans="1:15" ht="23.25" customHeight="1" x14ac:dyDescent="0.25">
      <c r="A386" s="102" t="s">
        <v>913</v>
      </c>
      <c r="B386" s="100"/>
      <c r="C386" s="61">
        <f>C387+C388+C389</f>
        <v>10</v>
      </c>
      <c r="D386" s="61">
        <f t="shared" ref="D386:O386" si="28">D387+D388+D389</f>
        <v>12</v>
      </c>
      <c r="E386" s="61">
        <f t="shared" si="28"/>
        <v>3</v>
      </c>
      <c r="F386" s="61">
        <f t="shared" si="28"/>
        <v>0</v>
      </c>
      <c r="G386" s="61">
        <f t="shared" si="28"/>
        <v>0</v>
      </c>
      <c r="H386" s="61">
        <f t="shared" si="28"/>
        <v>1</v>
      </c>
      <c r="I386" s="61">
        <f t="shared" si="28"/>
        <v>0</v>
      </c>
      <c r="J386" s="61">
        <f t="shared" si="28"/>
        <v>2</v>
      </c>
      <c r="K386" s="61">
        <f t="shared" si="28"/>
        <v>1</v>
      </c>
      <c r="L386" s="61">
        <f t="shared" si="28"/>
        <v>0</v>
      </c>
      <c r="M386" s="61">
        <f t="shared" si="28"/>
        <v>8</v>
      </c>
      <c r="N386" s="61" t="e">
        <f t="shared" si="28"/>
        <v>#VALUE!</v>
      </c>
      <c r="O386" s="61">
        <f t="shared" si="28"/>
        <v>0</v>
      </c>
    </row>
    <row r="387" spans="1:15" ht="23.25" customHeight="1" x14ac:dyDescent="0.25">
      <c r="A387" s="99" t="s">
        <v>439</v>
      </c>
      <c r="B387" s="100"/>
      <c r="C387" s="58">
        <v>8</v>
      </c>
      <c r="D387" s="58">
        <v>7</v>
      </c>
      <c r="E387" s="106">
        <v>1</v>
      </c>
      <c r="F387" s="58">
        <v>0</v>
      </c>
      <c r="G387" s="58">
        <v>0</v>
      </c>
      <c r="H387" s="106">
        <v>1</v>
      </c>
      <c r="I387" s="58">
        <v>0</v>
      </c>
      <c r="J387" s="58">
        <v>0</v>
      </c>
      <c r="K387" s="58">
        <v>1</v>
      </c>
      <c r="L387" s="58">
        <v>0</v>
      </c>
      <c r="M387" s="58">
        <v>5</v>
      </c>
      <c r="N387" s="44" t="s">
        <v>975</v>
      </c>
      <c r="O387" s="58">
        <v>0</v>
      </c>
    </row>
    <row r="388" spans="1:15" ht="23.25" customHeight="1" x14ac:dyDescent="0.25">
      <c r="A388" s="99" t="s">
        <v>440</v>
      </c>
      <c r="B388" s="100"/>
      <c r="C388" s="58">
        <v>1</v>
      </c>
      <c r="D388" s="58">
        <v>3</v>
      </c>
      <c r="E388" s="106">
        <v>1</v>
      </c>
      <c r="F388" s="58">
        <v>0</v>
      </c>
      <c r="G388" s="58">
        <v>0</v>
      </c>
      <c r="H388" s="58">
        <v>0</v>
      </c>
      <c r="I388" s="58">
        <v>0</v>
      </c>
      <c r="J388" s="58">
        <v>1</v>
      </c>
      <c r="K388" s="58">
        <v>0</v>
      </c>
      <c r="L388" s="58">
        <v>0</v>
      </c>
      <c r="M388" s="58">
        <v>1</v>
      </c>
      <c r="N388" s="44" t="s">
        <v>975</v>
      </c>
      <c r="O388" s="58">
        <v>0</v>
      </c>
    </row>
    <row r="389" spans="1:15" ht="23.25" customHeight="1" x14ac:dyDescent="0.25">
      <c r="A389" s="99" t="s">
        <v>441</v>
      </c>
      <c r="B389" s="100"/>
      <c r="C389" s="58">
        <v>1</v>
      </c>
      <c r="D389" s="58">
        <v>2</v>
      </c>
      <c r="E389" s="106">
        <v>1</v>
      </c>
      <c r="F389" s="58">
        <v>0</v>
      </c>
      <c r="G389" s="58">
        <v>0</v>
      </c>
      <c r="H389" s="58">
        <v>0</v>
      </c>
      <c r="I389" s="58">
        <v>0</v>
      </c>
      <c r="J389" s="58">
        <v>1</v>
      </c>
      <c r="K389" s="58">
        <v>0</v>
      </c>
      <c r="L389" s="58">
        <v>0</v>
      </c>
      <c r="M389" s="58">
        <v>2</v>
      </c>
      <c r="N389" s="44" t="s">
        <v>975</v>
      </c>
      <c r="O389" s="58">
        <v>0</v>
      </c>
    </row>
    <row r="390" spans="1:15" ht="23.25" customHeight="1" x14ac:dyDescent="0.25">
      <c r="A390" s="102" t="s">
        <v>914</v>
      </c>
      <c r="B390" s="100"/>
      <c r="C390" s="61">
        <f>SUM(C391:C401)</f>
        <v>33</v>
      </c>
      <c r="D390" s="61">
        <f t="shared" ref="D390:O390" si="29">SUM(D391:D401)</f>
        <v>29</v>
      </c>
      <c r="E390" s="61">
        <f t="shared" si="29"/>
        <v>11</v>
      </c>
      <c r="F390" s="61">
        <f t="shared" si="29"/>
        <v>0</v>
      </c>
      <c r="G390" s="61">
        <f t="shared" si="29"/>
        <v>0</v>
      </c>
      <c r="H390" s="61">
        <f t="shared" si="29"/>
        <v>4</v>
      </c>
      <c r="I390" s="61">
        <f t="shared" si="29"/>
        <v>0</v>
      </c>
      <c r="J390" s="61">
        <f t="shared" si="29"/>
        <v>4</v>
      </c>
      <c r="K390" s="61">
        <f t="shared" si="29"/>
        <v>2</v>
      </c>
      <c r="L390" s="61">
        <f t="shared" si="29"/>
        <v>5</v>
      </c>
      <c r="M390" s="61">
        <f t="shared" si="29"/>
        <v>19</v>
      </c>
      <c r="N390" s="61">
        <f t="shared" si="29"/>
        <v>0</v>
      </c>
      <c r="O390" s="61">
        <f t="shared" si="29"/>
        <v>0</v>
      </c>
    </row>
    <row r="391" spans="1:15" ht="23.25" customHeight="1" x14ac:dyDescent="0.25">
      <c r="A391" s="99" t="s">
        <v>443</v>
      </c>
      <c r="B391" s="100"/>
      <c r="C391" s="58">
        <v>3</v>
      </c>
      <c r="D391" s="58">
        <v>3</v>
      </c>
      <c r="E391" s="106">
        <v>1</v>
      </c>
      <c r="F391" s="58">
        <v>0</v>
      </c>
      <c r="G391" s="58">
        <v>0</v>
      </c>
      <c r="H391" s="58">
        <v>0</v>
      </c>
      <c r="I391" s="58">
        <v>0</v>
      </c>
      <c r="J391" s="58">
        <v>1</v>
      </c>
      <c r="K391" s="58">
        <v>1</v>
      </c>
      <c r="L391" s="58">
        <v>1</v>
      </c>
      <c r="M391" s="58">
        <v>1</v>
      </c>
      <c r="N391" s="44" t="s">
        <v>975</v>
      </c>
      <c r="O391" s="58">
        <v>0</v>
      </c>
    </row>
    <row r="392" spans="1:15" ht="23.25" customHeight="1" x14ac:dyDescent="0.25">
      <c r="A392" s="99" t="s">
        <v>445</v>
      </c>
      <c r="B392" s="100"/>
      <c r="C392" s="58">
        <v>1</v>
      </c>
      <c r="D392" s="58">
        <v>2</v>
      </c>
      <c r="E392" s="106">
        <v>1</v>
      </c>
      <c r="F392" s="58">
        <v>0</v>
      </c>
      <c r="G392" s="58">
        <v>0</v>
      </c>
      <c r="H392" s="58">
        <v>0</v>
      </c>
      <c r="I392" s="58">
        <v>0</v>
      </c>
      <c r="J392" s="58">
        <v>0</v>
      </c>
      <c r="K392" s="58">
        <v>0</v>
      </c>
      <c r="L392" s="58">
        <v>0</v>
      </c>
      <c r="M392" s="58">
        <v>3</v>
      </c>
      <c r="N392" s="44" t="s">
        <v>975</v>
      </c>
      <c r="O392" s="58">
        <v>0</v>
      </c>
    </row>
    <row r="393" spans="1:15" ht="23.25" customHeight="1" x14ac:dyDescent="0.25">
      <c r="A393" s="99" t="s">
        <v>444</v>
      </c>
      <c r="B393" s="100"/>
      <c r="C393" s="58">
        <v>4</v>
      </c>
      <c r="D393" s="58">
        <v>3</v>
      </c>
      <c r="E393" s="106">
        <v>1</v>
      </c>
      <c r="F393" s="58">
        <v>0</v>
      </c>
      <c r="G393" s="58">
        <v>0</v>
      </c>
      <c r="H393" s="106">
        <v>1</v>
      </c>
      <c r="I393" s="58">
        <v>0</v>
      </c>
      <c r="J393" s="58">
        <v>0</v>
      </c>
      <c r="K393" s="58">
        <v>0</v>
      </c>
      <c r="L393" s="58">
        <v>0</v>
      </c>
      <c r="M393" s="58">
        <v>2</v>
      </c>
      <c r="N393" s="44" t="s">
        <v>975</v>
      </c>
      <c r="O393" s="58">
        <v>0</v>
      </c>
    </row>
    <row r="394" spans="1:15" ht="23.25" customHeight="1" x14ac:dyDescent="0.25">
      <c r="A394" s="99" t="s">
        <v>453</v>
      </c>
      <c r="B394" s="100"/>
      <c r="C394" s="58">
        <v>1</v>
      </c>
      <c r="D394" s="58">
        <v>2</v>
      </c>
      <c r="E394" s="106">
        <v>1</v>
      </c>
      <c r="F394" s="58">
        <v>0</v>
      </c>
      <c r="G394" s="58">
        <v>0</v>
      </c>
      <c r="H394" s="58">
        <v>0</v>
      </c>
      <c r="I394" s="58">
        <v>0</v>
      </c>
      <c r="J394" s="58">
        <v>0</v>
      </c>
      <c r="K394" s="58">
        <v>0</v>
      </c>
      <c r="L394" s="58">
        <v>0</v>
      </c>
      <c r="M394" s="58">
        <v>2</v>
      </c>
      <c r="N394" s="44" t="s">
        <v>975</v>
      </c>
      <c r="O394" s="58">
        <v>0</v>
      </c>
    </row>
    <row r="395" spans="1:15" ht="23.25" customHeight="1" x14ac:dyDescent="0.25">
      <c r="A395" s="99" t="s">
        <v>446</v>
      </c>
      <c r="B395" s="100"/>
      <c r="C395" s="58">
        <v>2</v>
      </c>
      <c r="D395" s="58">
        <v>1</v>
      </c>
      <c r="E395" s="106">
        <v>1</v>
      </c>
      <c r="F395" s="58">
        <v>0</v>
      </c>
      <c r="G395" s="58">
        <v>0</v>
      </c>
      <c r="H395" s="106">
        <v>1</v>
      </c>
      <c r="I395" s="58">
        <v>0</v>
      </c>
      <c r="J395" s="58">
        <v>0</v>
      </c>
      <c r="K395" s="58">
        <v>0</v>
      </c>
      <c r="L395" s="58">
        <v>0</v>
      </c>
      <c r="M395" s="58">
        <v>1</v>
      </c>
      <c r="N395" s="44" t="s">
        <v>975</v>
      </c>
      <c r="O395" s="58">
        <v>0</v>
      </c>
    </row>
    <row r="396" spans="1:15" ht="23.25" customHeight="1" x14ac:dyDescent="0.25">
      <c r="A396" s="99" t="s">
        <v>447</v>
      </c>
      <c r="B396" s="100"/>
      <c r="C396" s="58">
        <v>3</v>
      </c>
      <c r="D396" s="58">
        <v>2</v>
      </c>
      <c r="E396" s="106">
        <v>1</v>
      </c>
      <c r="F396" s="58">
        <v>0</v>
      </c>
      <c r="G396" s="58">
        <v>0</v>
      </c>
      <c r="H396" s="58">
        <v>0</v>
      </c>
      <c r="I396" s="58">
        <v>0</v>
      </c>
      <c r="J396" s="58">
        <v>0</v>
      </c>
      <c r="K396" s="58">
        <v>0</v>
      </c>
      <c r="L396" s="58">
        <v>0</v>
      </c>
      <c r="M396" s="58">
        <v>2</v>
      </c>
      <c r="N396" s="44" t="s">
        <v>975</v>
      </c>
      <c r="O396" s="58">
        <v>0</v>
      </c>
    </row>
    <row r="397" spans="1:15" ht="23.25" customHeight="1" x14ac:dyDescent="0.25">
      <c r="A397" s="99" t="s">
        <v>448</v>
      </c>
      <c r="B397" s="100"/>
      <c r="C397" s="58">
        <v>2</v>
      </c>
      <c r="D397" s="58">
        <v>4</v>
      </c>
      <c r="E397" s="106">
        <v>1</v>
      </c>
      <c r="F397" s="58">
        <v>0</v>
      </c>
      <c r="G397" s="58">
        <v>0</v>
      </c>
      <c r="H397" s="106">
        <v>1</v>
      </c>
      <c r="I397" s="58">
        <v>0</v>
      </c>
      <c r="J397" s="58">
        <v>1</v>
      </c>
      <c r="K397" s="58">
        <v>0</v>
      </c>
      <c r="L397" s="58">
        <v>2</v>
      </c>
      <c r="M397" s="58">
        <v>1</v>
      </c>
      <c r="N397" s="44" t="s">
        <v>975</v>
      </c>
      <c r="O397" s="58">
        <v>0</v>
      </c>
    </row>
    <row r="398" spans="1:15" ht="23.25" customHeight="1" x14ac:dyDescent="0.25">
      <c r="A398" s="99" t="s">
        <v>450</v>
      </c>
      <c r="B398" s="100"/>
      <c r="C398" s="58">
        <v>2</v>
      </c>
      <c r="D398" s="58">
        <v>3</v>
      </c>
      <c r="E398" s="106">
        <v>1</v>
      </c>
      <c r="F398" s="58">
        <v>0</v>
      </c>
      <c r="G398" s="58">
        <v>0</v>
      </c>
      <c r="H398" s="58">
        <v>0</v>
      </c>
      <c r="I398" s="58">
        <v>0</v>
      </c>
      <c r="J398" s="58">
        <v>0</v>
      </c>
      <c r="K398" s="58">
        <v>0</v>
      </c>
      <c r="L398" s="58">
        <v>0</v>
      </c>
      <c r="M398" s="58">
        <v>1</v>
      </c>
      <c r="N398" s="44" t="s">
        <v>975</v>
      </c>
      <c r="O398" s="58">
        <v>0</v>
      </c>
    </row>
    <row r="399" spans="1:15" ht="23.25" customHeight="1" x14ac:dyDescent="0.25">
      <c r="A399" s="99" t="s">
        <v>449</v>
      </c>
      <c r="B399" s="100"/>
      <c r="C399" s="58">
        <v>1</v>
      </c>
      <c r="D399" s="58">
        <v>2</v>
      </c>
      <c r="E399" s="106">
        <v>1</v>
      </c>
      <c r="F399" s="58">
        <v>0</v>
      </c>
      <c r="G399" s="58">
        <v>0</v>
      </c>
      <c r="H399" s="58">
        <v>0</v>
      </c>
      <c r="I399" s="58">
        <v>0</v>
      </c>
      <c r="J399" s="58">
        <v>1</v>
      </c>
      <c r="K399" s="58">
        <v>0</v>
      </c>
      <c r="L399" s="58">
        <v>0</v>
      </c>
      <c r="M399" s="58">
        <v>1</v>
      </c>
      <c r="N399" s="44" t="s">
        <v>975</v>
      </c>
      <c r="O399" s="58">
        <v>0</v>
      </c>
    </row>
    <row r="400" spans="1:15" ht="23.25" customHeight="1" x14ac:dyDescent="0.25">
      <c r="A400" s="99" t="s">
        <v>451</v>
      </c>
      <c r="B400" s="100"/>
      <c r="C400" s="58">
        <v>13</v>
      </c>
      <c r="D400" s="58">
        <v>4</v>
      </c>
      <c r="E400" s="106">
        <v>1</v>
      </c>
      <c r="F400" s="58">
        <v>0</v>
      </c>
      <c r="G400" s="58">
        <v>0</v>
      </c>
      <c r="H400" s="106">
        <v>1</v>
      </c>
      <c r="I400" s="58">
        <v>0</v>
      </c>
      <c r="J400" s="58">
        <v>0</v>
      </c>
      <c r="K400" s="58">
        <v>1</v>
      </c>
      <c r="L400" s="58">
        <v>0</v>
      </c>
      <c r="M400" s="58">
        <v>4</v>
      </c>
      <c r="N400" s="44" t="s">
        <v>975</v>
      </c>
      <c r="O400" s="58">
        <v>0</v>
      </c>
    </row>
    <row r="401" spans="1:15" ht="23.25" customHeight="1" x14ac:dyDescent="0.25">
      <c r="A401" s="99" t="s">
        <v>452</v>
      </c>
      <c r="B401" s="100"/>
      <c r="C401" s="58">
        <v>1</v>
      </c>
      <c r="D401" s="58">
        <v>3</v>
      </c>
      <c r="E401" s="106">
        <v>1</v>
      </c>
      <c r="F401" s="58">
        <v>0</v>
      </c>
      <c r="G401" s="58">
        <v>0</v>
      </c>
      <c r="H401" s="58">
        <v>0</v>
      </c>
      <c r="I401" s="58">
        <v>0</v>
      </c>
      <c r="J401" s="58">
        <v>1</v>
      </c>
      <c r="K401" s="58">
        <v>0</v>
      </c>
      <c r="L401" s="58">
        <v>2</v>
      </c>
      <c r="M401" s="58">
        <v>1</v>
      </c>
      <c r="N401" s="44" t="s">
        <v>975</v>
      </c>
      <c r="O401" s="58">
        <v>0</v>
      </c>
    </row>
    <row r="402" spans="1:15" ht="23.25" customHeight="1" x14ac:dyDescent="0.25">
      <c r="A402" s="102" t="s">
        <v>24</v>
      </c>
      <c r="B402" s="100"/>
      <c r="C402" s="61">
        <f>SUM(C403:C429)</f>
        <v>201</v>
      </c>
      <c r="D402" s="61">
        <f t="shared" ref="D402:O402" si="30">SUM(D403:D429)</f>
        <v>165</v>
      </c>
      <c r="E402" s="61">
        <f t="shared" si="30"/>
        <v>26</v>
      </c>
      <c r="F402" s="61">
        <f t="shared" si="30"/>
        <v>1</v>
      </c>
      <c r="G402" s="61">
        <f t="shared" si="30"/>
        <v>0</v>
      </c>
      <c r="H402" s="61">
        <f t="shared" si="30"/>
        <v>2</v>
      </c>
      <c r="I402" s="61">
        <f t="shared" si="30"/>
        <v>3</v>
      </c>
      <c r="J402" s="61">
        <f t="shared" si="30"/>
        <v>96</v>
      </c>
      <c r="K402" s="61">
        <f t="shared" si="30"/>
        <v>14</v>
      </c>
      <c r="L402" s="61">
        <f t="shared" si="30"/>
        <v>18</v>
      </c>
      <c r="M402" s="61">
        <f t="shared" si="30"/>
        <v>47</v>
      </c>
      <c r="N402" s="61">
        <f t="shared" si="30"/>
        <v>0</v>
      </c>
      <c r="O402" s="61">
        <f t="shared" si="30"/>
        <v>0</v>
      </c>
    </row>
    <row r="403" spans="1:15" ht="23.25" customHeight="1" x14ac:dyDescent="0.25">
      <c r="A403" s="99" t="s">
        <v>460</v>
      </c>
      <c r="B403" s="100"/>
      <c r="C403" s="58">
        <v>91</v>
      </c>
      <c r="D403" s="58">
        <v>25</v>
      </c>
      <c r="E403" s="106">
        <v>1</v>
      </c>
      <c r="F403" s="58">
        <v>0</v>
      </c>
      <c r="G403" s="58">
        <v>0</v>
      </c>
      <c r="H403" s="58">
        <v>0</v>
      </c>
      <c r="I403" s="106">
        <v>1</v>
      </c>
      <c r="J403" s="58">
        <v>28</v>
      </c>
      <c r="K403" s="58">
        <v>4</v>
      </c>
      <c r="L403" s="58">
        <v>1</v>
      </c>
      <c r="M403" s="58">
        <v>10</v>
      </c>
      <c r="N403" s="44" t="s">
        <v>975</v>
      </c>
      <c r="O403" s="58">
        <v>0</v>
      </c>
    </row>
    <row r="404" spans="1:15" ht="23.25" customHeight="1" x14ac:dyDescent="0.25">
      <c r="A404" s="99" t="s">
        <v>463</v>
      </c>
      <c r="B404" s="100"/>
      <c r="C404" s="58">
        <v>3</v>
      </c>
      <c r="D404" s="58">
        <v>4</v>
      </c>
      <c r="E404" s="106">
        <v>1</v>
      </c>
      <c r="F404" s="58">
        <v>0</v>
      </c>
      <c r="G404" s="58">
        <v>0</v>
      </c>
      <c r="H404" s="106">
        <v>1</v>
      </c>
      <c r="I404" s="58">
        <v>0</v>
      </c>
      <c r="J404" s="58">
        <v>2</v>
      </c>
      <c r="K404" s="58">
        <v>0</v>
      </c>
      <c r="L404" s="58">
        <v>0</v>
      </c>
      <c r="M404" s="58">
        <v>1</v>
      </c>
      <c r="N404" s="44" t="s">
        <v>975</v>
      </c>
      <c r="O404" s="58">
        <v>0</v>
      </c>
    </row>
    <row r="405" spans="1:15" ht="23.25" customHeight="1" x14ac:dyDescent="0.25">
      <c r="A405" s="99" t="s">
        <v>468</v>
      </c>
      <c r="B405" s="100"/>
      <c r="C405" s="58">
        <v>3</v>
      </c>
      <c r="D405" s="58">
        <v>4</v>
      </c>
      <c r="E405" s="106">
        <v>1</v>
      </c>
      <c r="F405" s="58">
        <v>0</v>
      </c>
      <c r="G405" s="58">
        <v>0</v>
      </c>
      <c r="H405" s="58">
        <v>0</v>
      </c>
      <c r="I405" s="58">
        <v>0</v>
      </c>
      <c r="J405" s="58">
        <v>3</v>
      </c>
      <c r="K405" s="58">
        <v>0</v>
      </c>
      <c r="L405" s="58">
        <v>0</v>
      </c>
      <c r="M405" s="58">
        <v>1</v>
      </c>
      <c r="N405" s="44" t="s">
        <v>975</v>
      </c>
      <c r="O405" s="58">
        <v>0</v>
      </c>
    </row>
    <row r="406" spans="1:15" ht="23.25" customHeight="1" x14ac:dyDescent="0.25">
      <c r="A406" s="99" t="s">
        <v>457</v>
      </c>
      <c r="B406" s="100"/>
      <c r="C406" s="58">
        <v>2</v>
      </c>
      <c r="D406" s="58">
        <v>2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2</v>
      </c>
      <c r="K406" s="58">
        <v>1</v>
      </c>
      <c r="L406" s="58">
        <v>0</v>
      </c>
      <c r="M406" s="58">
        <v>1</v>
      </c>
      <c r="N406" s="44" t="s">
        <v>975</v>
      </c>
      <c r="O406" s="58">
        <v>0</v>
      </c>
    </row>
    <row r="407" spans="1:15" ht="23.25" customHeight="1" x14ac:dyDescent="0.25">
      <c r="A407" s="99" t="s">
        <v>464</v>
      </c>
      <c r="B407" s="100"/>
      <c r="C407" s="58">
        <v>4</v>
      </c>
      <c r="D407" s="58">
        <v>4</v>
      </c>
      <c r="E407" s="106">
        <v>1</v>
      </c>
      <c r="F407" s="58">
        <v>0</v>
      </c>
      <c r="G407" s="58">
        <v>0</v>
      </c>
      <c r="H407" s="106">
        <v>1</v>
      </c>
      <c r="I407" s="58">
        <v>0</v>
      </c>
      <c r="J407" s="58">
        <v>2</v>
      </c>
      <c r="K407" s="58">
        <v>0</v>
      </c>
      <c r="L407" s="58">
        <v>0</v>
      </c>
      <c r="M407" s="58">
        <v>2</v>
      </c>
      <c r="N407" s="44" t="s">
        <v>975</v>
      </c>
      <c r="O407" s="58">
        <v>0</v>
      </c>
    </row>
    <row r="408" spans="1:15" ht="23.25" customHeight="1" x14ac:dyDescent="0.25">
      <c r="A408" s="99" t="s">
        <v>461</v>
      </c>
      <c r="B408" s="100"/>
      <c r="C408" s="58">
        <v>4</v>
      </c>
      <c r="D408" s="58">
        <v>3</v>
      </c>
      <c r="E408" s="106">
        <v>1</v>
      </c>
      <c r="F408" s="58">
        <v>0</v>
      </c>
      <c r="G408" s="58">
        <v>0</v>
      </c>
      <c r="H408" s="58">
        <v>0</v>
      </c>
      <c r="I408" s="58">
        <v>0</v>
      </c>
      <c r="J408" s="58">
        <v>3</v>
      </c>
      <c r="K408" s="58">
        <v>1</v>
      </c>
      <c r="L408" s="58">
        <v>0</v>
      </c>
      <c r="M408" s="58">
        <v>2</v>
      </c>
      <c r="N408" s="44" t="s">
        <v>975</v>
      </c>
      <c r="O408" s="58">
        <v>0</v>
      </c>
    </row>
    <row r="409" spans="1:15" ht="23.25" customHeight="1" x14ac:dyDescent="0.25">
      <c r="A409" s="99" t="s">
        <v>479</v>
      </c>
      <c r="B409" s="100"/>
      <c r="C409" s="58">
        <v>7</v>
      </c>
      <c r="D409" s="58">
        <v>8</v>
      </c>
      <c r="E409" s="106">
        <v>1</v>
      </c>
      <c r="F409" s="58">
        <v>0</v>
      </c>
      <c r="G409" s="58">
        <v>0</v>
      </c>
      <c r="H409" s="58">
        <v>0</v>
      </c>
      <c r="I409" s="106">
        <v>1</v>
      </c>
      <c r="J409" s="58">
        <v>3</v>
      </c>
      <c r="K409" s="58">
        <v>0</v>
      </c>
      <c r="L409" s="58">
        <v>0</v>
      </c>
      <c r="M409" s="58">
        <v>2</v>
      </c>
      <c r="N409" s="44" t="s">
        <v>975</v>
      </c>
      <c r="O409" s="58">
        <v>0</v>
      </c>
    </row>
    <row r="410" spans="1:15" ht="23.25" customHeight="1" x14ac:dyDescent="0.25">
      <c r="A410" s="99" t="s">
        <v>477</v>
      </c>
      <c r="B410" s="100"/>
      <c r="C410" s="58">
        <v>5</v>
      </c>
      <c r="D410" s="58">
        <v>6</v>
      </c>
      <c r="E410" s="106">
        <v>1</v>
      </c>
      <c r="F410" s="58">
        <v>0</v>
      </c>
      <c r="G410" s="58">
        <v>0</v>
      </c>
      <c r="H410" s="58">
        <v>0</v>
      </c>
      <c r="I410" s="58">
        <v>0</v>
      </c>
      <c r="J410" s="58">
        <v>4</v>
      </c>
      <c r="K410" s="58">
        <v>0</v>
      </c>
      <c r="L410" s="58">
        <v>0</v>
      </c>
      <c r="M410" s="58">
        <v>1</v>
      </c>
      <c r="N410" s="44" t="s">
        <v>975</v>
      </c>
      <c r="O410" s="58">
        <v>0</v>
      </c>
    </row>
    <row r="411" spans="1:15" ht="23.25" customHeight="1" x14ac:dyDescent="0.25">
      <c r="A411" s="99" t="s">
        <v>469</v>
      </c>
      <c r="B411" s="100"/>
      <c r="C411" s="58">
        <v>3</v>
      </c>
      <c r="D411" s="58">
        <v>3</v>
      </c>
      <c r="E411" s="106">
        <v>1</v>
      </c>
      <c r="F411" s="58">
        <v>0</v>
      </c>
      <c r="G411" s="58">
        <v>0</v>
      </c>
      <c r="H411" s="58">
        <v>0</v>
      </c>
      <c r="I411" s="58">
        <v>0</v>
      </c>
      <c r="J411" s="58">
        <v>3</v>
      </c>
      <c r="K411" s="58">
        <v>0</v>
      </c>
      <c r="L411" s="58">
        <v>0</v>
      </c>
      <c r="M411" s="58">
        <v>1</v>
      </c>
      <c r="N411" s="44" t="s">
        <v>975</v>
      </c>
      <c r="O411" s="58">
        <v>0</v>
      </c>
    </row>
    <row r="412" spans="1:15" ht="23.25" customHeight="1" x14ac:dyDescent="0.25">
      <c r="A412" s="99" t="s">
        <v>462</v>
      </c>
      <c r="B412" s="100"/>
      <c r="C412" s="58">
        <v>8</v>
      </c>
      <c r="D412" s="58">
        <v>13</v>
      </c>
      <c r="E412" s="106">
        <v>1</v>
      </c>
      <c r="F412" s="106">
        <v>1</v>
      </c>
      <c r="G412" s="58">
        <v>0</v>
      </c>
      <c r="H412" s="58">
        <v>0</v>
      </c>
      <c r="I412" s="58">
        <v>0</v>
      </c>
      <c r="J412" s="58">
        <v>4</v>
      </c>
      <c r="K412" s="58">
        <v>1</v>
      </c>
      <c r="L412" s="58">
        <v>6</v>
      </c>
      <c r="M412" s="58">
        <v>1</v>
      </c>
      <c r="N412" s="44" t="s">
        <v>975</v>
      </c>
      <c r="O412" s="58">
        <v>0</v>
      </c>
    </row>
    <row r="413" spans="1:15" ht="23.25" customHeight="1" x14ac:dyDescent="0.25">
      <c r="A413" s="99" t="s">
        <v>455</v>
      </c>
      <c r="B413" s="100"/>
      <c r="C413" s="58">
        <v>3</v>
      </c>
      <c r="D413" s="58">
        <v>4</v>
      </c>
      <c r="E413" s="106">
        <v>1</v>
      </c>
      <c r="F413" s="58">
        <v>0</v>
      </c>
      <c r="G413" s="58">
        <v>0</v>
      </c>
      <c r="H413" s="58">
        <v>0</v>
      </c>
      <c r="I413" s="106">
        <v>1</v>
      </c>
      <c r="J413" s="58">
        <v>3</v>
      </c>
      <c r="K413" s="58">
        <v>1</v>
      </c>
      <c r="L413" s="58">
        <v>0</v>
      </c>
      <c r="M413" s="58">
        <v>1</v>
      </c>
      <c r="N413" s="44" t="s">
        <v>975</v>
      </c>
      <c r="O413" s="58">
        <v>0</v>
      </c>
    </row>
    <row r="414" spans="1:15" ht="23.25" customHeight="1" x14ac:dyDescent="0.25">
      <c r="A414" s="99" t="s">
        <v>478</v>
      </c>
      <c r="B414" s="100"/>
      <c r="C414" s="58">
        <v>4</v>
      </c>
      <c r="D414" s="58">
        <v>6</v>
      </c>
      <c r="E414" s="106">
        <v>1</v>
      </c>
      <c r="F414" s="58">
        <v>0</v>
      </c>
      <c r="G414" s="58">
        <v>0</v>
      </c>
      <c r="H414" s="58">
        <v>0</v>
      </c>
      <c r="I414" s="58">
        <v>0</v>
      </c>
      <c r="J414" s="58">
        <v>1</v>
      </c>
      <c r="K414" s="58">
        <v>0</v>
      </c>
      <c r="L414" s="58">
        <v>1</v>
      </c>
      <c r="M414" s="58">
        <v>2</v>
      </c>
      <c r="N414" s="44" t="s">
        <v>975</v>
      </c>
      <c r="O414" s="58">
        <v>0</v>
      </c>
    </row>
    <row r="415" spans="1:15" ht="23.25" customHeight="1" x14ac:dyDescent="0.25">
      <c r="A415" s="99" t="s">
        <v>470</v>
      </c>
      <c r="B415" s="100"/>
      <c r="C415" s="58">
        <v>4</v>
      </c>
      <c r="D415" s="58">
        <v>6</v>
      </c>
      <c r="E415" s="106">
        <v>1</v>
      </c>
      <c r="F415" s="58">
        <v>0</v>
      </c>
      <c r="G415" s="58">
        <v>0</v>
      </c>
      <c r="H415" s="58">
        <v>0</v>
      </c>
      <c r="I415" s="58">
        <v>0</v>
      </c>
      <c r="J415" s="58">
        <v>4</v>
      </c>
      <c r="K415" s="58">
        <v>0</v>
      </c>
      <c r="L415" s="58">
        <v>1</v>
      </c>
      <c r="M415" s="58">
        <v>2</v>
      </c>
      <c r="N415" s="44" t="s">
        <v>975</v>
      </c>
      <c r="O415" s="58">
        <v>0</v>
      </c>
    </row>
    <row r="416" spans="1:15" ht="23.25" customHeight="1" x14ac:dyDescent="0.25">
      <c r="A416" s="99" t="s">
        <v>458</v>
      </c>
      <c r="B416" s="100"/>
      <c r="C416" s="58">
        <v>7</v>
      </c>
      <c r="D416" s="58">
        <v>13</v>
      </c>
      <c r="E416" s="106">
        <v>1</v>
      </c>
      <c r="F416" s="58">
        <v>0</v>
      </c>
      <c r="G416" s="58">
        <v>0</v>
      </c>
      <c r="H416" s="58">
        <v>0</v>
      </c>
      <c r="I416" s="58">
        <v>0</v>
      </c>
      <c r="J416" s="58">
        <v>3</v>
      </c>
      <c r="K416" s="58">
        <v>1</v>
      </c>
      <c r="L416" s="58">
        <v>0</v>
      </c>
      <c r="M416" s="58">
        <v>2</v>
      </c>
      <c r="N416" s="44" t="s">
        <v>975</v>
      </c>
      <c r="O416" s="58">
        <v>0</v>
      </c>
    </row>
    <row r="417" spans="1:15" ht="23.25" customHeight="1" x14ac:dyDescent="0.25">
      <c r="A417" s="99" t="s">
        <v>466</v>
      </c>
      <c r="B417" s="100"/>
      <c r="C417" s="58">
        <v>4</v>
      </c>
      <c r="D417" s="58">
        <v>2</v>
      </c>
      <c r="E417" s="106">
        <v>1</v>
      </c>
      <c r="F417" s="58">
        <v>0</v>
      </c>
      <c r="G417" s="58">
        <v>0</v>
      </c>
      <c r="H417" s="58">
        <v>0</v>
      </c>
      <c r="I417" s="58">
        <v>0</v>
      </c>
      <c r="J417" s="58">
        <v>3</v>
      </c>
      <c r="K417" s="58">
        <v>0</v>
      </c>
      <c r="L417" s="58">
        <v>0</v>
      </c>
      <c r="M417" s="58">
        <v>1</v>
      </c>
      <c r="N417" s="44" t="s">
        <v>975</v>
      </c>
      <c r="O417" s="58">
        <v>0</v>
      </c>
    </row>
    <row r="418" spans="1:15" ht="23.25" customHeight="1" x14ac:dyDescent="0.25">
      <c r="A418" s="99" t="s">
        <v>454</v>
      </c>
      <c r="B418" s="100"/>
      <c r="C418" s="58">
        <v>3</v>
      </c>
      <c r="D418" s="58">
        <v>4</v>
      </c>
      <c r="E418" s="106">
        <v>1</v>
      </c>
      <c r="F418" s="58">
        <v>0</v>
      </c>
      <c r="G418" s="58">
        <v>0</v>
      </c>
      <c r="H418" s="58">
        <v>0</v>
      </c>
      <c r="I418" s="58">
        <v>0</v>
      </c>
      <c r="J418" s="58">
        <v>2</v>
      </c>
      <c r="K418" s="58">
        <v>1</v>
      </c>
      <c r="L418" s="58">
        <v>0</v>
      </c>
      <c r="M418" s="58">
        <v>1</v>
      </c>
      <c r="N418" s="44" t="s">
        <v>975</v>
      </c>
      <c r="O418" s="58">
        <v>0</v>
      </c>
    </row>
    <row r="419" spans="1:15" ht="23.25" customHeight="1" x14ac:dyDescent="0.25">
      <c r="A419" s="99" t="s">
        <v>472</v>
      </c>
      <c r="B419" s="100"/>
      <c r="C419" s="58">
        <v>4</v>
      </c>
      <c r="D419" s="58">
        <v>4</v>
      </c>
      <c r="E419" s="106">
        <v>1</v>
      </c>
      <c r="F419" s="58">
        <v>0</v>
      </c>
      <c r="G419" s="58">
        <v>0</v>
      </c>
      <c r="H419" s="58">
        <v>0</v>
      </c>
      <c r="I419" s="58">
        <v>0</v>
      </c>
      <c r="J419" s="58">
        <v>1</v>
      </c>
      <c r="K419" s="58">
        <v>0</v>
      </c>
      <c r="L419" s="58">
        <v>1</v>
      </c>
      <c r="M419" s="58">
        <v>1</v>
      </c>
      <c r="N419" s="44" t="s">
        <v>975</v>
      </c>
      <c r="O419" s="58">
        <v>0</v>
      </c>
    </row>
    <row r="420" spans="1:15" ht="23.25" customHeight="1" x14ac:dyDescent="0.25">
      <c r="A420" s="99" t="s">
        <v>476</v>
      </c>
      <c r="B420" s="100"/>
      <c r="C420" s="58">
        <v>8</v>
      </c>
      <c r="D420" s="58">
        <v>12</v>
      </c>
      <c r="E420" s="106">
        <v>1</v>
      </c>
      <c r="F420" s="58">
        <v>0</v>
      </c>
      <c r="G420" s="58">
        <v>0</v>
      </c>
      <c r="H420" s="58">
        <v>0</v>
      </c>
      <c r="I420" s="58">
        <v>0</v>
      </c>
      <c r="J420" s="58">
        <v>5</v>
      </c>
      <c r="K420" s="58">
        <v>1</v>
      </c>
      <c r="L420" s="58">
        <v>1</v>
      </c>
      <c r="M420" s="58">
        <v>1</v>
      </c>
      <c r="N420" s="44" t="s">
        <v>975</v>
      </c>
      <c r="O420" s="58">
        <v>0</v>
      </c>
    </row>
    <row r="421" spans="1:15" ht="23.25" customHeight="1" x14ac:dyDescent="0.25">
      <c r="A421" s="99" t="s">
        <v>465</v>
      </c>
      <c r="B421" s="100"/>
      <c r="C421" s="58">
        <v>2</v>
      </c>
      <c r="D421" s="58">
        <v>2</v>
      </c>
      <c r="E421" s="106">
        <v>1</v>
      </c>
      <c r="F421" s="58">
        <v>0</v>
      </c>
      <c r="G421" s="58">
        <v>0</v>
      </c>
      <c r="H421" s="58">
        <v>0</v>
      </c>
      <c r="I421" s="58">
        <v>0</v>
      </c>
      <c r="J421" s="58">
        <v>1</v>
      </c>
      <c r="K421" s="58">
        <v>1</v>
      </c>
      <c r="L421" s="58">
        <v>1</v>
      </c>
      <c r="M421" s="58">
        <v>1</v>
      </c>
      <c r="N421" s="44" t="s">
        <v>975</v>
      </c>
      <c r="O421" s="58">
        <v>0</v>
      </c>
    </row>
    <row r="422" spans="1:15" ht="23.25" customHeight="1" x14ac:dyDescent="0.25">
      <c r="A422" s="99" t="s">
        <v>459</v>
      </c>
      <c r="B422" s="100"/>
      <c r="C422" s="58">
        <v>3</v>
      </c>
      <c r="D422" s="58">
        <v>4</v>
      </c>
      <c r="E422" s="106">
        <v>1</v>
      </c>
      <c r="F422" s="58">
        <v>0</v>
      </c>
      <c r="G422" s="58">
        <v>0</v>
      </c>
      <c r="H422" s="58">
        <v>0</v>
      </c>
      <c r="I422" s="58">
        <v>0</v>
      </c>
      <c r="J422" s="58">
        <v>2</v>
      </c>
      <c r="K422" s="58">
        <v>0</v>
      </c>
      <c r="L422" s="58">
        <v>1</v>
      </c>
      <c r="M422" s="58">
        <v>2</v>
      </c>
      <c r="N422" s="44" t="s">
        <v>975</v>
      </c>
      <c r="O422" s="58">
        <v>0</v>
      </c>
    </row>
    <row r="423" spans="1:15" ht="23.25" customHeight="1" x14ac:dyDescent="0.25">
      <c r="A423" s="99" t="s">
        <v>471</v>
      </c>
      <c r="B423" s="100"/>
      <c r="C423" s="58">
        <v>6</v>
      </c>
      <c r="D423" s="58">
        <v>7</v>
      </c>
      <c r="E423" s="106">
        <v>1</v>
      </c>
      <c r="F423" s="58">
        <v>0</v>
      </c>
      <c r="G423" s="58">
        <v>0</v>
      </c>
      <c r="H423" s="58">
        <v>0</v>
      </c>
      <c r="I423" s="58">
        <v>0</v>
      </c>
      <c r="J423" s="58">
        <v>2</v>
      </c>
      <c r="K423" s="58">
        <v>0</v>
      </c>
      <c r="L423" s="58">
        <v>1</v>
      </c>
      <c r="M423" s="58">
        <v>2</v>
      </c>
      <c r="N423" s="44" t="s">
        <v>975</v>
      </c>
      <c r="O423" s="58">
        <v>0</v>
      </c>
    </row>
    <row r="424" spans="1:15" ht="23.25" customHeight="1" x14ac:dyDescent="0.25">
      <c r="A424" s="99" t="s">
        <v>467</v>
      </c>
      <c r="B424" s="100"/>
      <c r="C424" s="58">
        <v>1</v>
      </c>
      <c r="D424" s="58">
        <v>2</v>
      </c>
      <c r="E424" s="106">
        <v>1</v>
      </c>
      <c r="F424" s="58">
        <v>0</v>
      </c>
      <c r="G424" s="58">
        <v>0</v>
      </c>
      <c r="H424" s="58">
        <v>0</v>
      </c>
      <c r="I424" s="58">
        <v>0</v>
      </c>
      <c r="J424" s="58">
        <v>1</v>
      </c>
      <c r="K424" s="58">
        <v>0</v>
      </c>
      <c r="L424" s="58">
        <v>0</v>
      </c>
      <c r="M424" s="58">
        <v>2</v>
      </c>
      <c r="N424" s="44" t="s">
        <v>975</v>
      </c>
      <c r="O424" s="58">
        <v>0</v>
      </c>
    </row>
    <row r="425" spans="1:15" ht="23.25" customHeight="1" x14ac:dyDescent="0.25">
      <c r="A425" s="99" t="s">
        <v>475</v>
      </c>
      <c r="B425" s="100"/>
      <c r="C425" s="58">
        <v>4</v>
      </c>
      <c r="D425" s="58">
        <v>4</v>
      </c>
      <c r="E425" s="106">
        <v>1</v>
      </c>
      <c r="F425" s="58">
        <v>0</v>
      </c>
      <c r="G425" s="58">
        <v>0</v>
      </c>
      <c r="H425" s="58">
        <v>0</v>
      </c>
      <c r="I425" s="58">
        <v>0</v>
      </c>
      <c r="J425" s="58">
        <v>4</v>
      </c>
      <c r="K425" s="58">
        <v>1</v>
      </c>
      <c r="L425" s="58">
        <v>2</v>
      </c>
      <c r="M425" s="58">
        <v>1</v>
      </c>
      <c r="N425" s="44" t="s">
        <v>975</v>
      </c>
      <c r="O425" s="58">
        <v>0</v>
      </c>
    </row>
    <row r="426" spans="1:15" ht="23.25" customHeight="1" x14ac:dyDescent="0.25">
      <c r="A426" s="99" t="s">
        <v>473</v>
      </c>
      <c r="B426" s="100"/>
      <c r="C426" s="58">
        <v>4</v>
      </c>
      <c r="D426" s="58">
        <v>6</v>
      </c>
      <c r="E426" s="106">
        <v>1</v>
      </c>
      <c r="F426" s="58">
        <v>0</v>
      </c>
      <c r="G426" s="58">
        <v>0</v>
      </c>
      <c r="H426" s="58">
        <v>0</v>
      </c>
      <c r="I426" s="58">
        <v>0</v>
      </c>
      <c r="J426" s="58">
        <v>3</v>
      </c>
      <c r="K426" s="58">
        <v>0</v>
      </c>
      <c r="L426" s="58">
        <v>0</v>
      </c>
      <c r="M426" s="58">
        <v>3</v>
      </c>
      <c r="N426" s="44" t="s">
        <v>975</v>
      </c>
      <c r="O426" s="58">
        <v>0</v>
      </c>
    </row>
    <row r="427" spans="1:15" ht="23.25" customHeight="1" x14ac:dyDescent="0.25">
      <c r="A427" s="99" t="s">
        <v>456</v>
      </c>
      <c r="B427" s="100"/>
      <c r="C427" s="58">
        <v>6</v>
      </c>
      <c r="D427" s="58">
        <v>7</v>
      </c>
      <c r="E427" s="106">
        <v>1</v>
      </c>
      <c r="F427" s="58">
        <v>0</v>
      </c>
      <c r="G427" s="58">
        <v>0</v>
      </c>
      <c r="H427" s="58">
        <v>0</v>
      </c>
      <c r="I427" s="58">
        <v>0</v>
      </c>
      <c r="J427" s="58">
        <v>3</v>
      </c>
      <c r="K427" s="58">
        <v>0</v>
      </c>
      <c r="L427" s="58">
        <v>1</v>
      </c>
      <c r="M427" s="58">
        <v>1</v>
      </c>
      <c r="N427" s="44" t="s">
        <v>975</v>
      </c>
      <c r="O427" s="58">
        <v>0</v>
      </c>
    </row>
    <row r="428" spans="1:15" ht="23.25" customHeight="1" x14ac:dyDescent="0.25">
      <c r="A428" s="99" t="s">
        <v>474</v>
      </c>
      <c r="B428" s="100"/>
      <c r="C428" s="58">
        <v>5</v>
      </c>
      <c r="D428" s="58">
        <v>7</v>
      </c>
      <c r="E428" s="106">
        <v>1</v>
      </c>
      <c r="F428" s="58">
        <v>0</v>
      </c>
      <c r="G428" s="58">
        <v>0</v>
      </c>
      <c r="H428" s="58">
        <v>0</v>
      </c>
      <c r="I428" s="58">
        <v>0</v>
      </c>
      <c r="J428" s="58">
        <v>2</v>
      </c>
      <c r="K428" s="58">
        <v>0</v>
      </c>
      <c r="L428" s="58">
        <v>0</v>
      </c>
      <c r="M428" s="58">
        <v>1</v>
      </c>
      <c r="N428" s="44" t="s">
        <v>975</v>
      </c>
      <c r="O428" s="58">
        <v>0</v>
      </c>
    </row>
    <row r="429" spans="1:15" ht="23.25" customHeight="1" x14ac:dyDescent="0.25">
      <c r="A429" s="99" t="s">
        <v>480</v>
      </c>
      <c r="B429" s="100"/>
      <c r="C429" s="58">
        <v>3</v>
      </c>
      <c r="D429" s="58">
        <v>3</v>
      </c>
      <c r="E429" s="106">
        <v>1</v>
      </c>
      <c r="F429" s="58">
        <v>0</v>
      </c>
      <c r="G429" s="58">
        <v>0</v>
      </c>
      <c r="H429" s="58">
        <v>0</v>
      </c>
      <c r="I429" s="58">
        <v>0</v>
      </c>
      <c r="J429" s="58">
        <v>2</v>
      </c>
      <c r="K429" s="58">
        <v>1</v>
      </c>
      <c r="L429" s="58">
        <v>1</v>
      </c>
      <c r="M429" s="58">
        <v>1</v>
      </c>
      <c r="N429" s="44" t="s">
        <v>975</v>
      </c>
      <c r="O429" s="58">
        <v>0</v>
      </c>
    </row>
    <row r="430" spans="1:15" ht="23.25" customHeight="1" x14ac:dyDescent="0.25">
      <c r="A430" s="103" t="s">
        <v>507</v>
      </c>
      <c r="B430" s="100"/>
      <c r="C430" s="60">
        <f>C431+C449+C470+C493+C519+C538+C564+C579+C586</f>
        <v>492</v>
      </c>
      <c r="D430" s="60">
        <f t="shared" ref="D430:O430" si="31">D431+D449+D470+D493+D519+D538+D564+D579+D586</f>
        <v>789</v>
      </c>
      <c r="E430" s="60">
        <f t="shared" si="31"/>
        <v>179</v>
      </c>
      <c r="F430" s="60">
        <f t="shared" si="31"/>
        <v>2</v>
      </c>
      <c r="G430" s="60">
        <f t="shared" si="31"/>
        <v>1</v>
      </c>
      <c r="H430" s="60">
        <f t="shared" si="31"/>
        <v>12</v>
      </c>
      <c r="I430" s="60">
        <f t="shared" si="31"/>
        <v>7</v>
      </c>
      <c r="J430" s="60">
        <f t="shared" si="31"/>
        <v>100</v>
      </c>
      <c r="K430" s="60">
        <f t="shared" si="31"/>
        <v>32</v>
      </c>
      <c r="L430" s="60">
        <f t="shared" si="31"/>
        <v>23</v>
      </c>
      <c r="M430" s="60">
        <f t="shared" si="31"/>
        <v>310</v>
      </c>
      <c r="N430" s="60">
        <f t="shared" si="31"/>
        <v>0</v>
      </c>
      <c r="O430" s="60">
        <f t="shared" si="31"/>
        <v>0</v>
      </c>
    </row>
    <row r="431" spans="1:15" ht="23.25" customHeight="1" x14ac:dyDescent="0.25">
      <c r="A431" s="102" t="s">
        <v>919</v>
      </c>
      <c r="B431" s="100"/>
      <c r="C431" s="61">
        <f>SUM(C432:C448)</f>
        <v>34</v>
      </c>
      <c r="D431" s="61">
        <f t="shared" ref="D431:O431" si="32">SUM(D432:D448)</f>
        <v>57</v>
      </c>
      <c r="E431" s="61">
        <f t="shared" si="32"/>
        <v>17</v>
      </c>
      <c r="F431" s="61">
        <f t="shared" si="32"/>
        <v>0</v>
      </c>
      <c r="G431" s="61">
        <f t="shared" si="32"/>
        <v>0</v>
      </c>
      <c r="H431" s="61">
        <f t="shared" si="32"/>
        <v>0</v>
      </c>
      <c r="I431" s="61">
        <f t="shared" si="32"/>
        <v>0</v>
      </c>
      <c r="J431" s="61">
        <f t="shared" si="32"/>
        <v>7</v>
      </c>
      <c r="K431" s="61">
        <f t="shared" si="32"/>
        <v>3</v>
      </c>
      <c r="L431" s="61">
        <f t="shared" si="32"/>
        <v>1</v>
      </c>
      <c r="M431" s="61">
        <f t="shared" si="32"/>
        <v>26</v>
      </c>
      <c r="N431" s="61">
        <f t="shared" si="32"/>
        <v>0</v>
      </c>
      <c r="O431" s="61">
        <f t="shared" si="32"/>
        <v>0</v>
      </c>
    </row>
    <row r="432" spans="1:15" ht="23.25" customHeight="1" x14ac:dyDescent="0.25">
      <c r="A432" s="99" t="s">
        <v>510</v>
      </c>
      <c r="B432" s="100"/>
      <c r="C432" s="58">
        <v>9</v>
      </c>
      <c r="D432" s="58">
        <v>5</v>
      </c>
      <c r="E432" s="106">
        <v>1</v>
      </c>
      <c r="F432" s="58">
        <v>0</v>
      </c>
      <c r="G432" s="58">
        <v>0</v>
      </c>
      <c r="H432" s="58">
        <v>0</v>
      </c>
      <c r="I432" s="58">
        <v>0</v>
      </c>
      <c r="J432" s="58">
        <v>1</v>
      </c>
      <c r="K432" s="58">
        <v>1</v>
      </c>
      <c r="L432" s="58">
        <v>0</v>
      </c>
      <c r="M432" s="58">
        <v>2</v>
      </c>
      <c r="N432" s="44" t="s">
        <v>975</v>
      </c>
      <c r="O432" s="58">
        <v>0</v>
      </c>
    </row>
    <row r="433" spans="1:15" ht="23.25" customHeight="1" x14ac:dyDescent="0.25">
      <c r="A433" s="99" t="s">
        <v>509</v>
      </c>
      <c r="B433" s="100"/>
      <c r="C433" s="58">
        <v>3</v>
      </c>
      <c r="D433" s="58">
        <v>11</v>
      </c>
      <c r="E433" s="106">
        <v>1</v>
      </c>
      <c r="F433" s="58">
        <v>0</v>
      </c>
      <c r="G433" s="58">
        <v>0</v>
      </c>
      <c r="H433" s="58">
        <v>0</v>
      </c>
      <c r="I433" s="58">
        <v>0</v>
      </c>
      <c r="J433" s="58">
        <v>1</v>
      </c>
      <c r="K433" s="58">
        <v>0</v>
      </c>
      <c r="L433" s="58">
        <v>1</v>
      </c>
      <c r="M433" s="58">
        <v>2</v>
      </c>
      <c r="N433" s="44" t="s">
        <v>975</v>
      </c>
      <c r="O433" s="58">
        <v>0</v>
      </c>
    </row>
    <row r="434" spans="1:15" ht="23.25" customHeight="1" x14ac:dyDescent="0.25">
      <c r="A434" s="99" t="s">
        <v>511</v>
      </c>
      <c r="B434" s="100"/>
      <c r="C434" s="58">
        <v>3</v>
      </c>
      <c r="D434" s="58">
        <v>3</v>
      </c>
      <c r="E434" s="106">
        <v>1</v>
      </c>
      <c r="F434" s="58">
        <v>0</v>
      </c>
      <c r="G434" s="58">
        <v>0</v>
      </c>
      <c r="H434" s="58">
        <v>0</v>
      </c>
      <c r="I434" s="58">
        <v>0</v>
      </c>
      <c r="J434" s="58">
        <v>0</v>
      </c>
      <c r="K434" s="58">
        <v>1</v>
      </c>
      <c r="L434" s="58">
        <v>0</v>
      </c>
      <c r="M434" s="58">
        <v>1</v>
      </c>
      <c r="N434" s="44" t="s">
        <v>975</v>
      </c>
      <c r="O434" s="58">
        <v>0</v>
      </c>
    </row>
    <row r="435" spans="1:15" ht="23.25" customHeight="1" x14ac:dyDescent="0.25">
      <c r="A435" s="99" t="s">
        <v>513</v>
      </c>
      <c r="B435" s="100"/>
      <c r="C435" s="58">
        <v>2</v>
      </c>
      <c r="D435" s="58">
        <v>2</v>
      </c>
      <c r="E435" s="106">
        <v>1</v>
      </c>
      <c r="F435" s="58">
        <v>0</v>
      </c>
      <c r="G435" s="58">
        <v>0</v>
      </c>
      <c r="H435" s="58">
        <v>0</v>
      </c>
      <c r="I435" s="58">
        <v>0</v>
      </c>
      <c r="J435" s="58">
        <v>1</v>
      </c>
      <c r="K435" s="58">
        <v>0</v>
      </c>
      <c r="L435" s="58">
        <v>0</v>
      </c>
      <c r="M435" s="58">
        <v>3</v>
      </c>
      <c r="N435" s="44" t="s">
        <v>975</v>
      </c>
      <c r="O435" s="58">
        <v>0</v>
      </c>
    </row>
    <row r="436" spans="1:15" ht="23.25" customHeight="1" x14ac:dyDescent="0.25">
      <c r="A436" s="99" t="s">
        <v>512</v>
      </c>
      <c r="B436" s="100"/>
      <c r="C436" s="58">
        <v>1</v>
      </c>
      <c r="D436" s="58">
        <v>3</v>
      </c>
      <c r="E436" s="106">
        <v>1</v>
      </c>
      <c r="F436" s="58">
        <v>0</v>
      </c>
      <c r="G436" s="58">
        <v>0</v>
      </c>
      <c r="H436" s="58">
        <v>0</v>
      </c>
      <c r="I436" s="58">
        <v>0</v>
      </c>
      <c r="J436" s="58">
        <v>1</v>
      </c>
      <c r="K436" s="58">
        <v>0</v>
      </c>
      <c r="L436" s="58">
        <v>0</v>
      </c>
      <c r="M436" s="58">
        <v>1</v>
      </c>
      <c r="N436" s="44" t="s">
        <v>975</v>
      </c>
      <c r="O436" s="58">
        <v>0</v>
      </c>
    </row>
    <row r="437" spans="1:15" ht="23.25" customHeight="1" x14ac:dyDescent="0.25">
      <c r="A437" s="99" t="s">
        <v>514</v>
      </c>
      <c r="B437" s="100"/>
      <c r="C437" s="58">
        <v>1</v>
      </c>
      <c r="D437" s="58">
        <v>3</v>
      </c>
      <c r="E437" s="106">
        <v>1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2</v>
      </c>
      <c r="N437" s="44" t="s">
        <v>975</v>
      </c>
      <c r="O437" s="58">
        <v>0</v>
      </c>
    </row>
    <row r="438" spans="1:15" ht="23.25" customHeight="1" x14ac:dyDescent="0.25">
      <c r="A438" s="99" t="s">
        <v>515</v>
      </c>
      <c r="B438" s="100"/>
      <c r="C438" s="58">
        <v>1</v>
      </c>
      <c r="D438" s="58">
        <v>2</v>
      </c>
      <c r="E438" s="106">
        <v>1</v>
      </c>
      <c r="F438" s="58">
        <v>0</v>
      </c>
      <c r="G438" s="58">
        <v>0</v>
      </c>
      <c r="H438" s="58">
        <v>0</v>
      </c>
      <c r="I438" s="58">
        <v>0</v>
      </c>
      <c r="J438" s="58">
        <v>0</v>
      </c>
      <c r="K438" s="58">
        <v>0</v>
      </c>
      <c r="L438" s="58">
        <v>0</v>
      </c>
      <c r="M438" s="58">
        <v>1</v>
      </c>
      <c r="N438" s="44" t="s">
        <v>975</v>
      </c>
      <c r="O438" s="58">
        <v>0</v>
      </c>
    </row>
    <row r="439" spans="1:15" ht="23.25" customHeight="1" x14ac:dyDescent="0.25">
      <c r="A439" s="99" t="s">
        <v>516</v>
      </c>
      <c r="B439" s="100"/>
      <c r="C439" s="58">
        <v>1</v>
      </c>
      <c r="D439" s="58">
        <v>3</v>
      </c>
      <c r="E439" s="106">
        <v>1</v>
      </c>
      <c r="F439" s="58">
        <v>0</v>
      </c>
      <c r="G439" s="58">
        <v>0</v>
      </c>
      <c r="H439" s="58">
        <v>0</v>
      </c>
      <c r="I439" s="58">
        <v>0</v>
      </c>
      <c r="J439" s="58">
        <v>0</v>
      </c>
      <c r="K439" s="58">
        <v>0</v>
      </c>
      <c r="L439" s="58">
        <v>0</v>
      </c>
      <c r="M439" s="58">
        <v>1</v>
      </c>
      <c r="N439" s="44" t="s">
        <v>975</v>
      </c>
      <c r="O439" s="58">
        <v>0</v>
      </c>
    </row>
    <row r="440" spans="1:15" ht="23.25" customHeight="1" x14ac:dyDescent="0.25">
      <c r="A440" s="99" t="s">
        <v>517</v>
      </c>
      <c r="B440" s="100"/>
      <c r="C440" s="58">
        <v>1</v>
      </c>
      <c r="D440" s="58">
        <v>2</v>
      </c>
      <c r="E440" s="106">
        <v>1</v>
      </c>
      <c r="F440" s="58">
        <v>0</v>
      </c>
      <c r="G440" s="58">
        <v>0</v>
      </c>
      <c r="H440" s="58">
        <v>0</v>
      </c>
      <c r="I440" s="58">
        <v>0</v>
      </c>
      <c r="J440" s="58">
        <v>0</v>
      </c>
      <c r="K440" s="58">
        <v>0</v>
      </c>
      <c r="L440" s="58">
        <v>0</v>
      </c>
      <c r="M440" s="58">
        <v>1</v>
      </c>
      <c r="N440" s="44" t="s">
        <v>975</v>
      </c>
      <c r="O440" s="58">
        <v>0</v>
      </c>
    </row>
    <row r="441" spans="1:15" ht="23.25" customHeight="1" x14ac:dyDescent="0.25">
      <c r="A441" s="99" t="s">
        <v>518</v>
      </c>
      <c r="B441" s="100"/>
      <c r="C441" s="58">
        <v>1</v>
      </c>
      <c r="D441" s="58">
        <v>5</v>
      </c>
      <c r="E441" s="106">
        <v>1</v>
      </c>
      <c r="F441" s="58">
        <v>0</v>
      </c>
      <c r="G441" s="58">
        <v>0</v>
      </c>
      <c r="H441" s="58">
        <v>0</v>
      </c>
      <c r="I441" s="58">
        <v>0</v>
      </c>
      <c r="J441" s="58">
        <v>0</v>
      </c>
      <c r="K441" s="58">
        <v>0</v>
      </c>
      <c r="L441" s="58">
        <v>0</v>
      </c>
      <c r="M441" s="58">
        <v>1</v>
      </c>
      <c r="N441" s="44" t="s">
        <v>975</v>
      </c>
      <c r="O441" s="58">
        <v>0</v>
      </c>
    </row>
    <row r="442" spans="1:15" ht="23.25" customHeight="1" x14ac:dyDescent="0.25">
      <c r="A442" s="99" t="s">
        <v>519</v>
      </c>
      <c r="B442" s="100"/>
      <c r="C442" s="58">
        <v>1</v>
      </c>
      <c r="D442" s="58">
        <v>3</v>
      </c>
      <c r="E442" s="106">
        <v>1</v>
      </c>
      <c r="F442" s="58">
        <v>0</v>
      </c>
      <c r="G442" s="58">
        <v>0</v>
      </c>
      <c r="H442" s="58">
        <v>0</v>
      </c>
      <c r="I442" s="58">
        <v>0</v>
      </c>
      <c r="J442" s="58">
        <v>0</v>
      </c>
      <c r="K442" s="58">
        <v>0</v>
      </c>
      <c r="L442" s="58">
        <v>0</v>
      </c>
      <c r="M442" s="58">
        <v>2</v>
      </c>
      <c r="N442" s="44" t="s">
        <v>975</v>
      </c>
      <c r="O442" s="58">
        <v>0</v>
      </c>
    </row>
    <row r="443" spans="1:15" ht="23.25" customHeight="1" x14ac:dyDescent="0.25">
      <c r="A443" s="99" t="s">
        <v>520</v>
      </c>
      <c r="B443" s="100"/>
      <c r="C443" s="58">
        <v>2</v>
      </c>
      <c r="D443" s="58">
        <v>2</v>
      </c>
      <c r="E443" s="106">
        <v>1</v>
      </c>
      <c r="F443" s="58">
        <v>0</v>
      </c>
      <c r="G443" s="58">
        <v>0</v>
      </c>
      <c r="H443" s="58">
        <v>0</v>
      </c>
      <c r="I443" s="58">
        <v>0</v>
      </c>
      <c r="J443" s="58">
        <v>0</v>
      </c>
      <c r="K443" s="58">
        <v>0</v>
      </c>
      <c r="L443" s="58">
        <v>0</v>
      </c>
      <c r="M443" s="58">
        <v>1</v>
      </c>
      <c r="N443" s="44" t="s">
        <v>975</v>
      </c>
      <c r="O443" s="58">
        <v>0</v>
      </c>
    </row>
    <row r="444" spans="1:15" ht="23.25" customHeight="1" x14ac:dyDescent="0.25">
      <c r="A444" s="99" t="s">
        <v>525</v>
      </c>
      <c r="B444" s="100"/>
      <c r="C444" s="58">
        <v>1</v>
      </c>
      <c r="D444" s="58">
        <v>3</v>
      </c>
      <c r="E444" s="106">
        <v>1</v>
      </c>
      <c r="F444" s="58">
        <v>0</v>
      </c>
      <c r="G444" s="58">
        <v>0</v>
      </c>
      <c r="H444" s="58">
        <v>0</v>
      </c>
      <c r="I444" s="58">
        <v>0</v>
      </c>
      <c r="J444" s="58">
        <v>0</v>
      </c>
      <c r="K444" s="58">
        <v>0</v>
      </c>
      <c r="L444" s="58">
        <v>0</v>
      </c>
      <c r="M444" s="58">
        <v>2</v>
      </c>
      <c r="N444" s="44" t="s">
        <v>975</v>
      </c>
      <c r="O444" s="58">
        <v>0</v>
      </c>
    </row>
    <row r="445" spans="1:15" ht="23.25" customHeight="1" x14ac:dyDescent="0.25">
      <c r="A445" s="99" t="s">
        <v>521</v>
      </c>
      <c r="B445" s="100"/>
      <c r="C445" s="58">
        <v>1</v>
      </c>
      <c r="D445" s="58">
        <v>2</v>
      </c>
      <c r="E445" s="106">
        <v>1</v>
      </c>
      <c r="F445" s="58">
        <v>0</v>
      </c>
      <c r="G445" s="58">
        <v>0</v>
      </c>
      <c r="H445" s="58">
        <v>0</v>
      </c>
      <c r="I445" s="58">
        <v>0</v>
      </c>
      <c r="J445" s="58">
        <v>0</v>
      </c>
      <c r="K445" s="58">
        <v>0</v>
      </c>
      <c r="L445" s="58">
        <v>0</v>
      </c>
      <c r="M445" s="58">
        <v>1</v>
      </c>
      <c r="N445" s="44" t="s">
        <v>975</v>
      </c>
      <c r="O445" s="58">
        <v>0</v>
      </c>
    </row>
    <row r="446" spans="1:15" ht="23.25" customHeight="1" x14ac:dyDescent="0.25">
      <c r="A446" s="99" t="s">
        <v>522</v>
      </c>
      <c r="B446" s="100"/>
      <c r="C446" s="58">
        <v>2</v>
      </c>
      <c r="D446" s="58">
        <v>3</v>
      </c>
      <c r="E446" s="106">
        <v>1</v>
      </c>
      <c r="F446" s="58">
        <v>0</v>
      </c>
      <c r="G446" s="58">
        <v>0</v>
      </c>
      <c r="H446" s="58">
        <v>0</v>
      </c>
      <c r="I446" s="58">
        <v>0</v>
      </c>
      <c r="J446" s="58">
        <v>1</v>
      </c>
      <c r="K446" s="58">
        <v>0</v>
      </c>
      <c r="L446" s="58">
        <v>0</v>
      </c>
      <c r="M446" s="58">
        <v>2</v>
      </c>
      <c r="N446" s="44" t="s">
        <v>975</v>
      </c>
      <c r="O446" s="58">
        <v>0</v>
      </c>
    </row>
    <row r="447" spans="1:15" ht="23.25" customHeight="1" x14ac:dyDescent="0.25">
      <c r="A447" s="99" t="s">
        <v>523</v>
      </c>
      <c r="B447" s="100"/>
      <c r="C447" s="58">
        <v>2</v>
      </c>
      <c r="D447" s="58">
        <v>2</v>
      </c>
      <c r="E447" s="106">
        <v>1</v>
      </c>
      <c r="F447" s="58">
        <v>0</v>
      </c>
      <c r="G447" s="58">
        <v>0</v>
      </c>
      <c r="H447" s="58">
        <v>0</v>
      </c>
      <c r="I447" s="58">
        <v>0</v>
      </c>
      <c r="J447" s="58">
        <v>1</v>
      </c>
      <c r="K447" s="58">
        <v>1</v>
      </c>
      <c r="L447" s="58">
        <v>0</v>
      </c>
      <c r="M447" s="58">
        <v>2</v>
      </c>
      <c r="N447" s="44" t="s">
        <v>975</v>
      </c>
      <c r="O447" s="58">
        <v>0</v>
      </c>
    </row>
    <row r="448" spans="1:15" ht="23.25" customHeight="1" x14ac:dyDescent="0.25">
      <c r="A448" s="99" t="s">
        <v>524</v>
      </c>
      <c r="B448" s="100"/>
      <c r="C448" s="58">
        <v>2</v>
      </c>
      <c r="D448" s="58">
        <v>3</v>
      </c>
      <c r="E448" s="106">
        <v>1</v>
      </c>
      <c r="F448" s="58">
        <v>0</v>
      </c>
      <c r="G448" s="58">
        <v>0</v>
      </c>
      <c r="H448" s="58">
        <v>0</v>
      </c>
      <c r="I448" s="58">
        <v>0</v>
      </c>
      <c r="J448" s="58">
        <v>1</v>
      </c>
      <c r="K448" s="58">
        <v>0</v>
      </c>
      <c r="L448" s="58">
        <v>0</v>
      </c>
      <c r="M448" s="58">
        <v>1</v>
      </c>
      <c r="N448" s="44" t="s">
        <v>975</v>
      </c>
      <c r="O448" s="58">
        <v>0</v>
      </c>
    </row>
    <row r="449" spans="1:15" ht="23.25" customHeight="1" x14ac:dyDescent="0.25">
      <c r="A449" s="102" t="s">
        <v>905</v>
      </c>
      <c r="B449" s="100"/>
      <c r="C449" s="61">
        <f>SUM(C450:C469)</f>
        <v>47</v>
      </c>
      <c r="D449" s="61">
        <f t="shared" ref="D449:O449" si="33">SUM(D450:D469)</f>
        <v>86</v>
      </c>
      <c r="E449" s="61">
        <f t="shared" si="33"/>
        <v>20</v>
      </c>
      <c r="F449" s="61">
        <f t="shared" si="33"/>
        <v>0</v>
      </c>
      <c r="G449" s="61">
        <f t="shared" si="33"/>
        <v>0</v>
      </c>
      <c r="H449" s="61">
        <f t="shared" si="33"/>
        <v>1</v>
      </c>
      <c r="I449" s="61">
        <f t="shared" si="33"/>
        <v>1</v>
      </c>
      <c r="J449" s="61">
        <f t="shared" si="33"/>
        <v>14</v>
      </c>
      <c r="K449" s="61">
        <f t="shared" si="33"/>
        <v>9</v>
      </c>
      <c r="L449" s="61">
        <f t="shared" si="33"/>
        <v>2</v>
      </c>
      <c r="M449" s="61">
        <f t="shared" si="33"/>
        <v>39</v>
      </c>
      <c r="N449" s="61">
        <f t="shared" si="33"/>
        <v>0</v>
      </c>
      <c r="O449" s="61">
        <f t="shared" si="33"/>
        <v>0</v>
      </c>
    </row>
    <row r="450" spans="1:15" ht="23.25" customHeight="1" x14ac:dyDescent="0.25">
      <c r="A450" s="99" t="s">
        <v>365</v>
      </c>
      <c r="B450" s="100"/>
      <c r="C450" s="58">
        <v>2</v>
      </c>
      <c r="D450" s="58">
        <v>3</v>
      </c>
      <c r="E450" s="106">
        <v>1</v>
      </c>
      <c r="F450" s="58">
        <v>0</v>
      </c>
      <c r="G450" s="58">
        <v>0</v>
      </c>
      <c r="H450" s="58">
        <v>0</v>
      </c>
      <c r="I450" s="58">
        <v>0</v>
      </c>
      <c r="J450" s="58">
        <v>0</v>
      </c>
      <c r="K450" s="58">
        <v>0</v>
      </c>
      <c r="L450" s="58">
        <v>0</v>
      </c>
      <c r="M450" s="58">
        <v>2</v>
      </c>
      <c r="N450" s="44" t="s">
        <v>975</v>
      </c>
      <c r="O450" s="58">
        <v>0</v>
      </c>
    </row>
    <row r="451" spans="1:15" ht="23.25" customHeight="1" x14ac:dyDescent="0.25">
      <c r="A451" s="99" t="s">
        <v>366</v>
      </c>
      <c r="B451" s="100"/>
      <c r="C451" s="58">
        <v>4</v>
      </c>
      <c r="D451" s="58">
        <v>3</v>
      </c>
      <c r="E451" s="106">
        <v>1</v>
      </c>
      <c r="F451" s="58">
        <v>0</v>
      </c>
      <c r="G451" s="58">
        <v>0</v>
      </c>
      <c r="H451" s="58">
        <v>0</v>
      </c>
      <c r="I451" s="58">
        <v>0</v>
      </c>
      <c r="J451" s="58">
        <v>1</v>
      </c>
      <c r="K451" s="58">
        <v>1</v>
      </c>
      <c r="L451" s="58">
        <v>0</v>
      </c>
      <c r="M451" s="58">
        <v>2</v>
      </c>
      <c r="N451" s="44" t="s">
        <v>975</v>
      </c>
      <c r="O451" s="58">
        <v>0</v>
      </c>
    </row>
    <row r="452" spans="1:15" ht="23.25" customHeight="1" x14ac:dyDescent="0.25">
      <c r="A452" s="99" t="s">
        <v>367</v>
      </c>
      <c r="B452" s="100"/>
      <c r="C452" s="58">
        <v>1</v>
      </c>
      <c r="D452" s="58">
        <v>0</v>
      </c>
      <c r="E452" s="106">
        <v>1</v>
      </c>
      <c r="F452" s="58">
        <v>0</v>
      </c>
      <c r="G452" s="58">
        <v>0</v>
      </c>
      <c r="H452" s="58">
        <v>0</v>
      </c>
      <c r="I452" s="58">
        <v>0</v>
      </c>
      <c r="J452" s="58">
        <v>0</v>
      </c>
      <c r="K452" s="58">
        <v>0</v>
      </c>
      <c r="L452" s="58">
        <v>0</v>
      </c>
      <c r="M452" s="58">
        <v>1</v>
      </c>
      <c r="N452" s="44" t="s">
        <v>975</v>
      </c>
      <c r="O452" s="58">
        <v>0</v>
      </c>
    </row>
    <row r="453" spans="1:15" ht="23.25" customHeight="1" x14ac:dyDescent="0.25">
      <c r="A453" s="99" t="s">
        <v>378</v>
      </c>
      <c r="B453" s="100"/>
      <c r="C453" s="58">
        <v>1</v>
      </c>
      <c r="D453" s="58">
        <v>3</v>
      </c>
      <c r="E453" s="106">
        <v>1</v>
      </c>
      <c r="F453" s="58">
        <v>0</v>
      </c>
      <c r="G453" s="58">
        <v>0</v>
      </c>
      <c r="H453" s="58">
        <v>0</v>
      </c>
      <c r="I453" s="58">
        <v>0</v>
      </c>
      <c r="J453" s="58">
        <v>0</v>
      </c>
      <c r="K453" s="58">
        <v>0</v>
      </c>
      <c r="L453" s="58">
        <v>0</v>
      </c>
      <c r="M453" s="58">
        <v>1</v>
      </c>
      <c r="N453" s="44" t="s">
        <v>975</v>
      </c>
      <c r="O453" s="58">
        <v>0</v>
      </c>
    </row>
    <row r="454" spans="1:15" ht="23.25" customHeight="1" x14ac:dyDescent="0.25">
      <c r="A454" s="99" t="s">
        <v>374</v>
      </c>
      <c r="B454" s="100"/>
      <c r="C454" s="58">
        <v>1</v>
      </c>
      <c r="D454" s="58">
        <v>3</v>
      </c>
      <c r="E454" s="106">
        <v>1</v>
      </c>
      <c r="F454" s="58">
        <v>0</v>
      </c>
      <c r="G454" s="58">
        <v>0</v>
      </c>
      <c r="H454" s="58">
        <v>0</v>
      </c>
      <c r="I454" s="58">
        <v>0</v>
      </c>
      <c r="J454" s="58">
        <v>0</v>
      </c>
      <c r="K454" s="58">
        <v>0</v>
      </c>
      <c r="L454" s="58">
        <v>0</v>
      </c>
      <c r="M454" s="58">
        <v>2</v>
      </c>
      <c r="N454" s="44" t="s">
        <v>975</v>
      </c>
      <c r="O454" s="58">
        <v>0</v>
      </c>
    </row>
    <row r="455" spans="1:15" ht="23.25" customHeight="1" x14ac:dyDescent="0.25">
      <c r="A455" s="99" t="s">
        <v>375</v>
      </c>
      <c r="B455" s="100"/>
      <c r="C455" s="58">
        <v>1</v>
      </c>
      <c r="D455" s="58">
        <v>6</v>
      </c>
      <c r="E455" s="106">
        <v>1</v>
      </c>
      <c r="F455" s="58">
        <v>0</v>
      </c>
      <c r="G455" s="58">
        <v>0</v>
      </c>
      <c r="H455" s="58">
        <v>0</v>
      </c>
      <c r="I455" s="58">
        <v>0</v>
      </c>
      <c r="J455" s="58">
        <v>0</v>
      </c>
      <c r="K455" s="58">
        <v>0</v>
      </c>
      <c r="L455" s="58">
        <v>0</v>
      </c>
      <c r="M455" s="58">
        <v>1</v>
      </c>
      <c r="N455" s="44" t="s">
        <v>975</v>
      </c>
      <c r="O455" s="58">
        <v>0</v>
      </c>
    </row>
    <row r="456" spans="1:15" ht="23.25" customHeight="1" x14ac:dyDescent="0.25">
      <c r="A456" s="99" t="s">
        <v>371</v>
      </c>
      <c r="B456" s="100"/>
      <c r="C456" s="58">
        <v>2</v>
      </c>
      <c r="D456" s="58">
        <v>3</v>
      </c>
      <c r="E456" s="106">
        <v>1</v>
      </c>
      <c r="F456" s="58">
        <v>0</v>
      </c>
      <c r="G456" s="58">
        <v>0</v>
      </c>
      <c r="H456" s="58">
        <v>0</v>
      </c>
      <c r="I456" s="58">
        <v>0</v>
      </c>
      <c r="J456" s="58">
        <v>1</v>
      </c>
      <c r="K456" s="58">
        <v>0</v>
      </c>
      <c r="L456" s="58">
        <v>0</v>
      </c>
      <c r="M456" s="58">
        <v>1</v>
      </c>
      <c r="N456" s="44" t="s">
        <v>975</v>
      </c>
      <c r="O456" s="58">
        <v>0</v>
      </c>
    </row>
    <row r="457" spans="1:15" ht="23.25" customHeight="1" x14ac:dyDescent="0.25">
      <c r="A457" s="99" t="s">
        <v>373</v>
      </c>
      <c r="B457" s="100"/>
      <c r="C457" s="58">
        <v>14</v>
      </c>
      <c r="D457" s="58">
        <v>27</v>
      </c>
      <c r="E457" s="106">
        <v>1</v>
      </c>
      <c r="F457" s="58">
        <v>0</v>
      </c>
      <c r="G457" s="58">
        <v>0</v>
      </c>
      <c r="H457" s="106">
        <v>1</v>
      </c>
      <c r="I457" s="106">
        <v>1</v>
      </c>
      <c r="J457" s="58">
        <v>4</v>
      </c>
      <c r="K457" s="58">
        <v>4</v>
      </c>
      <c r="L457" s="58">
        <v>0</v>
      </c>
      <c r="M457" s="58">
        <v>8</v>
      </c>
      <c r="N457" s="44" t="s">
        <v>975</v>
      </c>
      <c r="O457" s="58">
        <v>0</v>
      </c>
    </row>
    <row r="458" spans="1:15" ht="23.25" customHeight="1" x14ac:dyDescent="0.25">
      <c r="A458" s="99" t="s">
        <v>376</v>
      </c>
      <c r="B458" s="100"/>
      <c r="C458" s="58">
        <v>2</v>
      </c>
      <c r="D458" s="58">
        <v>2</v>
      </c>
      <c r="E458" s="106">
        <v>1</v>
      </c>
      <c r="F458" s="58">
        <v>0</v>
      </c>
      <c r="G458" s="58">
        <v>0</v>
      </c>
      <c r="H458" s="58">
        <v>0</v>
      </c>
      <c r="I458" s="58">
        <v>0</v>
      </c>
      <c r="J458" s="58">
        <v>0</v>
      </c>
      <c r="K458" s="58">
        <v>0</v>
      </c>
      <c r="L458" s="58">
        <v>0</v>
      </c>
      <c r="M458" s="58">
        <v>1</v>
      </c>
      <c r="N458" s="44" t="s">
        <v>975</v>
      </c>
      <c r="O458" s="58">
        <v>0</v>
      </c>
    </row>
    <row r="459" spans="1:15" ht="23.25" customHeight="1" x14ac:dyDescent="0.25">
      <c r="A459" s="99" t="s">
        <v>370</v>
      </c>
      <c r="B459" s="100"/>
      <c r="C459" s="58">
        <v>2</v>
      </c>
      <c r="D459" s="58">
        <v>2</v>
      </c>
      <c r="E459" s="106">
        <v>1</v>
      </c>
      <c r="F459" s="58">
        <v>0</v>
      </c>
      <c r="G459" s="58">
        <v>0</v>
      </c>
      <c r="H459" s="58">
        <v>0</v>
      </c>
      <c r="I459" s="58">
        <v>0</v>
      </c>
      <c r="J459" s="58">
        <v>0</v>
      </c>
      <c r="K459" s="58">
        <v>0</v>
      </c>
      <c r="L459" s="58">
        <v>0</v>
      </c>
      <c r="M459" s="58">
        <v>2</v>
      </c>
      <c r="N459" s="44" t="s">
        <v>975</v>
      </c>
      <c r="O459" s="58">
        <v>0</v>
      </c>
    </row>
    <row r="460" spans="1:15" ht="23.25" customHeight="1" x14ac:dyDescent="0.25">
      <c r="A460" s="99" t="s">
        <v>369</v>
      </c>
      <c r="B460" s="100"/>
      <c r="C460" s="58">
        <v>1</v>
      </c>
      <c r="D460" s="58">
        <v>4</v>
      </c>
      <c r="E460" s="106">
        <v>1</v>
      </c>
      <c r="F460" s="58">
        <v>0</v>
      </c>
      <c r="G460" s="58">
        <v>0</v>
      </c>
      <c r="H460" s="58">
        <v>0</v>
      </c>
      <c r="I460" s="58">
        <v>0</v>
      </c>
      <c r="J460" s="58">
        <v>2</v>
      </c>
      <c r="K460" s="58">
        <v>0</v>
      </c>
      <c r="L460" s="58">
        <v>0</v>
      </c>
      <c r="M460" s="58">
        <v>1</v>
      </c>
      <c r="N460" s="44" t="s">
        <v>975</v>
      </c>
      <c r="O460" s="58">
        <v>0</v>
      </c>
    </row>
    <row r="461" spans="1:15" ht="23.25" customHeight="1" x14ac:dyDescent="0.25">
      <c r="A461" s="99" t="s">
        <v>377</v>
      </c>
      <c r="B461" s="100"/>
      <c r="C461" s="58">
        <v>4</v>
      </c>
      <c r="D461" s="58">
        <v>5</v>
      </c>
      <c r="E461" s="106">
        <v>1</v>
      </c>
      <c r="F461" s="58">
        <v>0</v>
      </c>
      <c r="G461" s="58">
        <v>0</v>
      </c>
      <c r="H461" s="58">
        <v>0</v>
      </c>
      <c r="I461" s="58">
        <v>0</v>
      </c>
      <c r="J461" s="58">
        <v>3</v>
      </c>
      <c r="K461" s="58">
        <v>0</v>
      </c>
      <c r="L461" s="58">
        <v>1</v>
      </c>
      <c r="M461" s="58">
        <v>2</v>
      </c>
      <c r="N461" s="44" t="s">
        <v>975</v>
      </c>
      <c r="O461" s="58">
        <v>0</v>
      </c>
    </row>
    <row r="462" spans="1:15" ht="23.25" customHeight="1" x14ac:dyDescent="0.25">
      <c r="A462" s="99" t="s">
        <v>380</v>
      </c>
      <c r="B462" s="100"/>
      <c r="C462" s="58">
        <v>2</v>
      </c>
      <c r="D462" s="58">
        <v>3</v>
      </c>
      <c r="E462" s="106">
        <v>1</v>
      </c>
      <c r="F462" s="58">
        <v>0</v>
      </c>
      <c r="G462" s="58">
        <v>0</v>
      </c>
      <c r="H462" s="58">
        <v>0</v>
      </c>
      <c r="I462" s="58">
        <v>0</v>
      </c>
      <c r="J462" s="58">
        <v>0</v>
      </c>
      <c r="K462" s="58">
        <v>0</v>
      </c>
      <c r="L462" s="58">
        <v>0</v>
      </c>
      <c r="M462" s="58">
        <v>4</v>
      </c>
      <c r="N462" s="44" t="s">
        <v>975</v>
      </c>
      <c r="O462" s="58">
        <v>0</v>
      </c>
    </row>
    <row r="463" spans="1:15" ht="23.25" customHeight="1" x14ac:dyDescent="0.25">
      <c r="A463" s="99" t="s">
        <v>381</v>
      </c>
      <c r="B463" s="100"/>
      <c r="C463" s="58">
        <v>2</v>
      </c>
      <c r="D463" s="58">
        <v>4</v>
      </c>
      <c r="E463" s="106">
        <v>1</v>
      </c>
      <c r="F463" s="58">
        <v>0</v>
      </c>
      <c r="G463" s="58">
        <v>0</v>
      </c>
      <c r="H463" s="58">
        <v>0</v>
      </c>
      <c r="I463" s="58">
        <v>0</v>
      </c>
      <c r="J463" s="58">
        <v>1</v>
      </c>
      <c r="K463" s="58">
        <v>1</v>
      </c>
      <c r="L463" s="58">
        <v>1</v>
      </c>
      <c r="M463" s="58">
        <v>1</v>
      </c>
      <c r="N463" s="44">
        <v>0</v>
      </c>
      <c r="O463" s="58">
        <v>0</v>
      </c>
    </row>
    <row r="464" spans="1:15" ht="23.25" customHeight="1" x14ac:dyDescent="0.25">
      <c r="A464" s="99" t="s">
        <v>379</v>
      </c>
      <c r="B464" s="100"/>
      <c r="C464" s="58">
        <v>2</v>
      </c>
      <c r="D464" s="58">
        <v>3</v>
      </c>
      <c r="E464" s="106">
        <v>1</v>
      </c>
      <c r="F464" s="58">
        <v>0</v>
      </c>
      <c r="G464" s="58">
        <v>0</v>
      </c>
      <c r="H464" s="58">
        <v>0</v>
      </c>
      <c r="I464" s="58">
        <v>0</v>
      </c>
      <c r="J464" s="58">
        <v>0</v>
      </c>
      <c r="K464" s="58">
        <v>0</v>
      </c>
      <c r="L464" s="58">
        <v>0</v>
      </c>
      <c r="M464" s="58">
        <v>1</v>
      </c>
      <c r="N464" s="44" t="s">
        <v>975</v>
      </c>
      <c r="O464" s="58">
        <v>0</v>
      </c>
    </row>
    <row r="465" spans="1:15" ht="23.25" customHeight="1" x14ac:dyDescent="0.25">
      <c r="A465" s="99" t="s">
        <v>372</v>
      </c>
      <c r="B465" s="100"/>
      <c r="C465" s="58">
        <v>1</v>
      </c>
      <c r="D465" s="58">
        <v>4</v>
      </c>
      <c r="E465" s="106">
        <v>1</v>
      </c>
      <c r="F465" s="58">
        <v>0</v>
      </c>
      <c r="G465" s="58">
        <v>0</v>
      </c>
      <c r="H465" s="58">
        <v>0</v>
      </c>
      <c r="I465" s="58">
        <v>0</v>
      </c>
      <c r="J465" s="58">
        <v>1</v>
      </c>
      <c r="K465" s="58">
        <v>0</v>
      </c>
      <c r="L465" s="58">
        <v>0</v>
      </c>
      <c r="M465" s="58">
        <v>2</v>
      </c>
      <c r="N465" s="44" t="s">
        <v>975</v>
      </c>
      <c r="O465" s="58">
        <v>0</v>
      </c>
    </row>
    <row r="466" spans="1:15" ht="23.25" customHeight="1" x14ac:dyDescent="0.25">
      <c r="A466" s="99" t="s">
        <v>382</v>
      </c>
      <c r="B466" s="100"/>
      <c r="C466" s="58">
        <v>1</v>
      </c>
      <c r="D466" s="58">
        <v>3</v>
      </c>
      <c r="E466" s="106">
        <v>1</v>
      </c>
      <c r="F466" s="58">
        <v>0</v>
      </c>
      <c r="G466" s="58">
        <v>0</v>
      </c>
      <c r="H466" s="58">
        <v>0</v>
      </c>
      <c r="I466" s="58">
        <v>0</v>
      </c>
      <c r="J466" s="58">
        <v>0</v>
      </c>
      <c r="K466" s="58">
        <v>0</v>
      </c>
      <c r="L466" s="58">
        <v>0</v>
      </c>
      <c r="M466" s="58">
        <v>1</v>
      </c>
      <c r="N466" s="44" t="s">
        <v>975</v>
      </c>
      <c r="O466" s="58">
        <v>0</v>
      </c>
    </row>
    <row r="467" spans="1:15" ht="23.25" customHeight="1" x14ac:dyDescent="0.25">
      <c r="A467" s="99" t="s">
        <v>383</v>
      </c>
      <c r="B467" s="100"/>
      <c r="C467" s="58">
        <v>1</v>
      </c>
      <c r="D467" s="58">
        <v>2</v>
      </c>
      <c r="E467" s="106">
        <v>1</v>
      </c>
      <c r="F467" s="58">
        <v>0</v>
      </c>
      <c r="G467" s="58">
        <v>0</v>
      </c>
      <c r="H467" s="58">
        <v>0</v>
      </c>
      <c r="I467" s="58">
        <v>0</v>
      </c>
      <c r="J467" s="58">
        <v>1</v>
      </c>
      <c r="K467" s="58">
        <v>1</v>
      </c>
      <c r="L467" s="58">
        <v>0</v>
      </c>
      <c r="M467" s="58">
        <v>1</v>
      </c>
      <c r="N467" s="44" t="s">
        <v>975</v>
      </c>
      <c r="O467" s="58">
        <v>0</v>
      </c>
    </row>
    <row r="468" spans="1:15" ht="23.25" customHeight="1" x14ac:dyDescent="0.25">
      <c r="A468" s="99" t="s">
        <v>384</v>
      </c>
      <c r="B468" s="100"/>
      <c r="C468" s="58">
        <v>2</v>
      </c>
      <c r="D468" s="58">
        <v>4</v>
      </c>
      <c r="E468" s="106">
        <v>1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2</v>
      </c>
      <c r="L468" s="58">
        <v>0</v>
      </c>
      <c r="M468" s="58">
        <v>3</v>
      </c>
      <c r="N468" s="44" t="s">
        <v>975</v>
      </c>
      <c r="O468" s="58">
        <v>0</v>
      </c>
    </row>
    <row r="469" spans="1:15" ht="23.25" customHeight="1" x14ac:dyDescent="0.25">
      <c r="A469" s="99" t="s">
        <v>368</v>
      </c>
      <c r="B469" s="100"/>
      <c r="C469" s="58">
        <v>1</v>
      </c>
      <c r="D469" s="58">
        <v>2</v>
      </c>
      <c r="E469" s="106">
        <v>1</v>
      </c>
      <c r="F469" s="58">
        <v>0</v>
      </c>
      <c r="G469" s="58">
        <v>0</v>
      </c>
      <c r="H469" s="58">
        <v>0</v>
      </c>
      <c r="I469" s="58">
        <v>0</v>
      </c>
      <c r="J469" s="58">
        <v>0</v>
      </c>
      <c r="K469" s="58">
        <v>0</v>
      </c>
      <c r="L469" s="58">
        <v>0</v>
      </c>
      <c r="M469" s="58">
        <v>2</v>
      </c>
      <c r="N469" s="44" t="s">
        <v>975</v>
      </c>
      <c r="O469" s="58">
        <v>0</v>
      </c>
    </row>
    <row r="470" spans="1:15" ht="23.25" customHeight="1" x14ac:dyDescent="0.25">
      <c r="A470" s="102" t="s">
        <v>906</v>
      </c>
      <c r="B470" s="100"/>
      <c r="C470" s="61">
        <f>SUM(C471:C492)</f>
        <v>72</v>
      </c>
      <c r="D470" s="61">
        <f t="shared" ref="D470:O470" si="34">SUM(D471:D492)</f>
        <v>103</v>
      </c>
      <c r="E470" s="61">
        <f t="shared" si="34"/>
        <v>22</v>
      </c>
      <c r="F470" s="61">
        <f t="shared" si="34"/>
        <v>0</v>
      </c>
      <c r="G470" s="61">
        <f t="shared" si="34"/>
        <v>1</v>
      </c>
      <c r="H470" s="61">
        <f t="shared" si="34"/>
        <v>6</v>
      </c>
      <c r="I470" s="61">
        <f t="shared" si="34"/>
        <v>2</v>
      </c>
      <c r="J470" s="61">
        <f t="shared" si="34"/>
        <v>9</v>
      </c>
      <c r="K470" s="61">
        <f t="shared" si="34"/>
        <v>4</v>
      </c>
      <c r="L470" s="61">
        <f t="shared" si="34"/>
        <v>4</v>
      </c>
      <c r="M470" s="61">
        <f t="shared" si="34"/>
        <v>35</v>
      </c>
      <c r="N470" s="61">
        <f t="shared" si="34"/>
        <v>0</v>
      </c>
      <c r="O470" s="61">
        <f t="shared" si="34"/>
        <v>0</v>
      </c>
    </row>
    <row r="471" spans="1:15" ht="23.25" customHeight="1" x14ac:dyDescent="0.25">
      <c r="A471" s="99" t="s">
        <v>386</v>
      </c>
      <c r="B471" s="100"/>
      <c r="C471" s="58">
        <v>2</v>
      </c>
      <c r="D471" s="58">
        <v>2</v>
      </c>
      <c r="E471" s="106">
        <v>1</v>
      </c>
      <c r="F471" s="58">
        <v>0</v>
      </c>
      <c r="G471" s="58">
        <v>0</v>
      </c>
      <c r="H471" s="106">
        <v>1</v>
      </c>
      <c r="I471" s="58">
        <v>0</v>
      </c>
      <c r="J471" s="58">
        <v>0</v>
      </c>
      <c r="K471" s="58">
        <v>0</v>
      </c>
      <c r="L471" s="58">
        <v>0</v>
      </c>
      <c r="M471" s="58">
        <v>2</v>
      </c>
      <c r="N471" s="44" t="s">
        <v>975</v>
      </c>
      <c r="O471" s="58">
        <v>0</v>
      </c>
    </row>
    <row r="472" spans="1:15" ht="23.25" customHeight="1" x14ac:dyDescent="0.25">
      <c r="A472" s="99" t="s">
        <v>401</v>
      </c>
      <c r="B472" s="100"/>
      <c r="C472" s="58">
        <v>1</v>
      </c>
      <c r="D472" s="58">
        <v>4</v>
      </c>
      <c r="E472" s="106">
        <v>1</v>
      </c>
      <c r="F472" s="58">
        <v>0</v>
      </c>
      <c r="G472" s="58">
        <v>0</v>
      </c>
      <c r="H472" s="58">
        <v>0</v>
      </c>
      <c r="I472" s="58">
        <v>0</v>
      </c>
      <c r="J472" s="58">
        <v>0</v>
      </c>
      <c r="K472" s="58">
        <v>0</v>
      </c>
      <c r="L472" s="58">
        <v>1</v>
      </c>
      <c r="M472" s="58">
        <v>1</v>
      </c>
      <c r="N472" s="44" t="s">
        <v>975</v>
      </c>
      <c r="O472" s="58">
        <v>0</v>
      </c>
    </row>
    <row r="473" spans="1:15" ht="23.25" customHeight="1" x14ac:dyDescent="0.25">
      <c r="A473" s="99" t="s">
        <v>387</v>
      </c>
      <c r="B473" s="100"/>
      <c r="C473" s="58">
        <v>10</v>
      </c>
      <c r="D473" s="58">
        <v>7</v>
      </c>
      <c r="E473" s="106">
        <v>1</v>
      </c>
      <c r="F473" s="58">
        <v>0</v>
      </c>
      <c r="G473" s="58">
        <v>0</v>
      </c>
      <c r="H473" s="106">
        <v>1</v>
      </c>
      <c r="I473" s="106">
        <v>1</v>
      </c>
      <c r="J473" s="58">
        <v>1</v>
      </c>
      <c r="K473" s="58">
        <v>0</v>
      </c>
      <c r="L473" s="58">
        <v>0</v>
      </c>
      <c r="M473" s="58">
        <v>2</v>
      </c>
      <c r="N473" s="44" t="s">
        <v>975</v>
      </c>
      <c r="O473" s="58">
        <v>0</v>
      </c>
    </row>
    <row r="474" spans="1:15" ht="23.25" customHeight="1" x14ac:dyDescent="0.25">
      <c r="A474" s="99" t="s">
        <v>388</v>
      </c>
      <c r="B474" s="100"/>
      <c r="C474" s="58">
        <v>1</v>
      </c>
      <c r="D474" s="58">
        <v>4</v>
      </c>
      <c r="E474" s="106">
        <v>1</v>
      </c>
      <c r="F474" s="58">
        <v>0</v>
      </c>
      <c r="G474" s="58">
        <v>0</v>
      </c>
      <c r="H474" s="58">
        <v>0</v>
      </c>
      <c r="I474" s="58">
        <v>0</v>
      </c>
      <c r="J474" s="58">
        <v>1</v>
      </c>
      <c r="K474" s="58">
        <v>0</v>
      </c>
      <c r="L474" s="58">
        <v>0</v>
      </c>
      <c r="M474" s="58">
        <v>1</v>
      </c>
      <c r="N474" s="44" t="s">
        <v>975</v>
      </c>
      <c r="O474" s="58">
        <v>0</v>
      </c>
    </row>
    <row r="475" spans="1:15" ht="23.25" customHeight="1" x14ac:dyDescent="0.25">
      <c r="A475" s="99" t="s">
        <v>389</v>
      </c>
      <c r="B475" s="100"/>
      <c r="C475" s="58">
        <v>6</v>
      </c>
      <c r="D475" s="58">
        <v>6</v>
      </c>
      <c r="E475" s="106">
        <v>1</v>
      </c>
      <c r="F475" s="58">
        <v>0</v>
      </c>
      <c r="G475" s="58">
        <v>0</v>
      </c>
      <c r="H475" s="106">
        <v>1</v>
      </c>
      <c r="I475" s="58">
        <v>0</v>
      </c>
      <c r="J475" s="58">
        <v>0</v>
      </c>
      <c r="K475" s="58">
        <v>0</v>
      </c>
      <c r="L475" s="58">
        <v>0</v>
      </c>
      <c r="M475" s="58">
        <v>4</v>
      </c>
      <c r="N475" s="44" t="s">
        <v>975</v>
      </c>
      <c r="O475" s="58">
        <v>0</v>
      </c>
    </row>
    <row r="476" spans="1:15" ht="23.25" customHeight="1" x14ac:dyDescent="0.25">
      <c r="A476" s="99" t="s">
        <v>390</v>
      </c>
      <c r="B476" s="100"/>
      <c r="C476" s="58">
        <v>1</v>
      </c>
      <c r="D476" s="58">
        <v>2</v>
      </c>
      <c r="E476" s="106">
        <v>1</v>
      </c>
      <c r="F476" s="58">
        <v>0</v>
      </c>
      <c r="G476" s="58">
        <v>0</v>
      </c>
      <c r="H476" s="58">
        <v>0</v>
      </c>
      <c r="I476" s="58">
        <v>0</v>
      </c>
      <c r="J476" s="58">
        <v>0</v>
      </c>
      <c r="K476" s="58">
        <v>0</v>
      </c>
      <c r="L476" s="58">
        <v>0</v>
      </c>
      <c r="M476" s="58">
        <v>1</v>
      </c>
      <c r="N476" s="44" t="s">
        <v>975</v>
      </c>
      <c r="O476" s="58">
        <v>0</v>
      </c>
    </row>
    <row r="477" spans="1:15" ht="23.25" customHeight="1" x14ac:dyDescent="0.25">
      <c r="A477" s="99" t="s">
        <v>391</v>
      </c>
      <c r="B477" s="100"/>
      <c r="C477" s="58">
        <v>1</v>
      </c>
      <c r="D477" s="58">
        <v>2</v>
      </c>
      <c r="E477" s="106">
        <v>1</v>
      </c>
      <c r="F477" s="58">
        <v>0</v>
      </c>
      <c r="G477" s="58">
        <v>0</v>
      </c>
      <c r="H477" s="58">
        <v>0</v>
      </c>
      <c r="I477" s="58">
        <v>0</v>
      </c>
      <c r="J477" s="58">
        <v>0</v>
      </c>
      <c r="K477" s="58">
        <v>0</v>
      </c>
      <c r="L477" s="58">
        <v>0</v>
      </c>
      <c r="M477" s="58">
        <v>2</v>
      </c>
      <c r="N477" s="44">
        <v>0</v>
      </c>
      <c r="O477" s="58">
        <v>0</v>
      </c>
    </row>
    <row r="478" spans="1:15" ht="23.25" customHeight="1" x14ac:dyDescent="0.25">
      <c r="A478" s="99" t="s">
        <v>394</v>
      </c>
      <c r="B478" s="100"/>
      <c r="C478" s="58">
        <v>3</v>
      </c>
      <c r="D478" s="58">
        <v>2</v>
      </c>
      <c r="E478" s="106">
        <v>1</v>
      </c>
      <c r="F478" s="58">
        <v>0</v>
      </c>
      <c r="G478" s="58">
        <v>0</v>
      </c>
      <c r="H478" s="58">
        <v>0</v>
      </c>
      <c r="I478" s="58">
        <v>0</v>
      </c>
      <c r="J478" s="58">
        <v>0</v>
      </c>
      <c r="K478" s="58">
        <v>0</v>
      </c>
      <c r="L478" s="58">
        <v>0</v>
      </c>
      <c r="M478" s="58">
        <v>3</v>
      </c>
      <c r="N478" s="44" t="s">
        <v>975</v>
      </c>
      <c r="O478" s="58">
        <v>0</v>
      </c>
    </row>
    <row r="479" spans="1:15" ht="23.25" customHeight="1" x14ac:dyDescent="0.25">
      <c r="A479" s="99" t="s">
        <v>392</v>
      </c>
      <c r="B479" s="100"/>
      <c r="C479" s="58">
        <v>3</v>
      </c>
      <c r="D479" s="58">
        <v>4</v>
      </c>
      <c r="E479" s="106">
        <v>1</v>
      </c>
      <c r="F479" s="58">
        <v>0</v>
      </c>
      <c r="G479" s="58">
        <v>0</v>
      </c>
      <c r="H479" s="58">
        <v>0</v>
      </c>
      <c r="I479" s="58">
        <v>0</v>
      </c>
      <c r="J479" s="58">
        <v>0</v>
      </c>
      <c r="K479" s="58">
        <v>0</v>
      </c>
      <c r="L479" s="58">
        <v>0</v>
      </c>
      <c r="M479" s="58">
        <v>1</v>
      </c>
      <c r="N479" s="44" t="s">
        <v>975</v>
      </c>
      <c r="O479" s="58">
        <v>0</v>
      </c>
    </row>
    <row r="480" spans="1:15" ht="23.25" customHeight="1" x14ac:dyDescent="0.25">
      <c r="A480" s="99" t="s">
        <v>393</v>
      </c>
      <c r="B480" s="100"/>
      <c r="C480" s="58">
        <v>3</v>
      </c>
      <c r="D480" s="58">
        <v>5</v>
      </c>
      <c r="E480" s="106">
        <v>1</v>
      </c>
      <c r="F480" s="58">
        <v>0</v>
      </c>
      <c r="G480" s="58">
        <v>0</v>
      </c>
      <c r="H480" s="58">
        <v>0</v>
      </c>
      <c r="I480" s="58">
        <v>0</v>
      </c>
      <c r="J480" s="58">
        <v>1</v>
      </c>
      <c r="K480" s="58">
        <v>1</v>
      </c>
      <c r="L480" s="58">
        <v>1</v>
      </c>
      <c r="M480" s="58">
        <v>1</v>
      </c>
      <c r="N480" s="44" t="s">
        <v>975</v>
      </c>
      <c r="O480" s="58">
        <v>0</v>
      </c>
    </row>
    <row r="481" spans="1:15" ht="23.25" customHeight="1" x14ac:dyDescent="0.25">
      <c r="A481" s="99" t="s">
        <v>395</v>
      </c>
      <c r="B481" s="100"/>
      <c r="C481" s="58">
        <v>5</v>
      </c>
      <c r="D481" s="58">
        <v>4</v>
      </c>
      <c r="E481" s="106">
        <v>1</v>
      </c>
      <c r="F481" s="58">
        <v>0</v>
      </c>
      <c r="G481" s="58">
        <v>0</v>
      </c>
      <c r="H481" s="106">
        <v>1</v>
      </c>
      <c r="I481" s="58">
        <v>0</v>
      </c>
      <c r="J481" s="58">
        <v>0</v>
      </c>
      <c r="K481" s="58">
        <v>0</v>
      </c>
      <c r="L481" s="58">
        <v>0</v>
      </c>
      <c r="M481" s="58">
        <v>3</v>
      </c>
      <c r="N481" s="44" t="s">
        <v>975</v>
      </c>
      <c r="O481" s="58">
        <v>0</v>
      </c>
    </row>
    <row r="482" spans="1:15" ht="23.25" customHeight="1" x14ac:dyDescent="0.25">
      <c r="A482" s="99" t="s">
        <v>397</v>
      </c>
      <c r="B482" s="100"/>
      <c r="C482" s="58">
        <v>1</v>
      </c>
      <c r="D482" s="58">
        <v>2</v>
      </c>
      <c r="E482" s="106">
        <v>1</v>
      </c>
      <c r="F482" s="58">
        <v>0</v>
      </c>
      <c r="G482" s="58">
        <v>0</v>
      </c>
      <c r="H482" s="58">
        <v>0</v>
      </c>
      <c r="I482" s="58">
        <v>0</v>
      </c>
      <c r="J482" s="58">
        <v>0</v>
      </c>
      <c r="K482" s="58">
        <v>0</v>
      </c>
      <c r="L482" s="58">
        <v>0</v>
      </c>
      <c r="M482" s="58">
        <v>1</v>
      </c>
      <c r="N482" s="44" t="s">
        <v>975</v>
      </c>
      <c r="O482" s="58">
        <v>0</v>
      </c>
    </row>
    <row r="483" spans="1:15" ht="23.25" customHeight="1" x14ac:dyDescent="0.25">
      <c r="A483" s="99" t="s">
        <v>398</v>
      </c>
      <c r="B483" s="100"/>
      <c r="C483" s="58">
        <v>1</v>
      </c>
      <c r="D483" s="58">
        <v>2</v>
      </c>
      <c r="E483" s="106">
        <v>1</v>
      </c>
      <c r="F483" s="58">
        <v>0</v>
      </c>
      <c r="G483" s="58">
        <v>0</v>
      </c>
      <c r="H483" s="58">
        <v>0</v>
      </c>
      <c r="I483" s="58">
        <v>0</v>
      </c>
      <c r="J483" s="58">
        <v>2</v>
      </c>
      <c r="K483" s="58">
        <v>0</v>
      </c>
      <c r="L483" s="58">
        <v>1</v>
      </c>
      <c r="M483" s="58">
        <v>1</v>
      </c>
      <c r="N483" s="44" t="s">
        <v>975</v>
      </c>
      <c r="O483" s="58">
        <v>0</v>
      </c>
    </row>
    <row r="484" spans="1:15" ht="23.25" customHeight="1" x14ac:dyDescent="0.25">
      <c r="A484" s="99" t="s">
        <v>399</v>
      </c>
      <c r="B484" s="100"/>
      <c r="C484" s="58">
        <v>21</v>
      </c>
      <c r="D484" s="58">
        <v>34</v>
      </c>
      <c r="E484" s="106">
        <v>1</v>
      </c>
      <c r="F484" s="58">
        <v>0</v>
      </c>
      <c r="G484" s="106">
        <v>1</v>
      </c>
      <c r="H484" s="106">
        <v>1</v>
      </c>
      <c r="I484" s="106">
        <v>1</v>
      </c>
      <c r="J484" s="58">
        <v>0</v>
      </c>
      <c r="K484" s="58">
        <v>2</v>
      </c>
      <c r="L484" s="58">
        <v>0</v>
      </c>
      <c r="M484" s="58">
        <v>3</v>
      </c>
      <c r="N484" s="44" t="s">
        <v>975</v>
      </c>
      <c r="O484" s="58">
        <v>0</v>
      </c>
    </row>
    <row r="485" spans="1:15" ht="23.25" customHeight="1" x14ac:dyDescent="0.25">
      <c r="A485" s="99" t="s">
        <v>400</v>
      </c>
      <c r="B485" s="100"/>
      <c r="C485" s="58">
        <v>1</v>
      </c>
      <c r="D485" s="58">
        <v>0</v>
      </c>
      <c r="E485" s="106">
        <v>1</v>
      </c>
      <c r="F485" s="58">
        <v>0</v>
      </c>
      <c r="G485" s="58">
        <v>0</v>
      </c>
      <c r="H485" s="58">
        <v>0</v>
      </c>
      <c r="I485" s="58">
        <v>0</v>
      </c>
      <c r="J485" s="58">
        <v>0</v>
      </c>
      <c r="K485" s="58">
        <v>0</v>
      </c>
      <c r="L485" s="58">
        <v>0</v>
      </c>
      <c r="M485" s="58">
        <v>0</v>
      </c>
      <c r="N485" s="44" t="s">
        <v>975</v>
      </c>
      <c r="O485" s="58">
        <v>0</v>
      </c>
    </row>
    <row r="486" spans="1:15" ht="23.25" customHeight="1" x14ac:dyDescent="0.25">
      <c r="A486" s="99" t="s">
        <v>396</v>
      </c>
      <c r="B486" s="100"/>
      <c r="C486" s="58">
        <v>2</v>
      </c>
      <c r="D486" s="58">
        <v>3</v>
      </c>
      <c r="E486" s="106">
        <v>1</v>
      </c>
      <c r="F486" s="58">
        <v>0</v>
      </c>
      <c r="G486" s="58">
        <v>0</v>
      </c>
      <c r="H486" s="58">
        <v>0</v>
      </c>
      <c r="I486" s="58">
        <v>0</v>
      </c>
      <c r="J486" s="58">
        <v>1</v>
      </c>
      <c r="K486" s="58">
        <v>1</v>
      </c>
      <c r="L486" s="58">
        <v>1</v>
      </c>
      <c r="M486" s="58">
        <v>0</v>
      </c>
      <c r="N486" s="44" t="s">
        <v>975</v>
      </c>
      <c r="O486" s="58">
        <v>0</v>
      </c>
    </row>
    <row r="487" spans="1:15" ht="23.25" customHeight="1" x14ac:dyDescent="0.25">
      <c r="A487" s="99" t="s">
        <v>402</v>
      </c>
      <c r="B487" s="100"/>
      <c r="C487" s="58">
        <v>2</v>
      </c>
      <c r="D487" s="58">
        <v>4</v>
      </c>
      <c r="E487" s="106">
        <v>1</v>
      </c>
      <c r="F487" s="58">
        <v>0</v>
      </c>
      <c r="G487" s="58">
        <v>0</v>
      </c>
      <c r="H487" s="58">
        <v>0</v>
      </c>
      <c r="I487" s="58">
        <v>0</v>
      </c>
      <c r="J487" s="58">
        <v>0</v>
      </c>
      <c r="K487" s="58">
        <v>0</v>
      </c>
      <c r="L487" s="58">
        <v>0</v>
      </c>
      <c r="M487" s="58">
        <v>2</v>
      </c>
      <c r="N487" s="44" t="s">
        <v>975</v>
      </c>
      <c r="O487" s="58">
        <v>0</v>
      </c>
    </row>
    <row r="488" spans="1:15" ht="23.25" customHeight="1" x14ac:dyDescent="0.25">
      <c r="A488" s="99" t="s">
        <v>403</v>
      </c>
      <c r="B488" s="100"/>
      <c r="C488" s="58">
        <v>1</v>
      </c>
      <c r="D488" s="58">
        <v>4</v>
      </c>
      <c r="E488" s="106">
        <v>1</v>
      </c>
      <c r="F488" s="58">
        <v>0</v>
      </c>
      <c r="G488" s="58">
        <v>0</v>
      </c>
      <c r="H488" s="58">
        <v>0</v>
      </c>
      <c r="I488" s="58">
        <v>0</v>
      </c>
      <c r="J488" s="58">
        <v>1</v>
      </c>
      <c r="K488" s="58">
        <v>0</v>
      </c>
      <c r="L488" s="58">
        <v>0</v>
      </c>
      <c r="M488" s="58">
        <v>2</v>
      </c>
      <c r="N488" s="44" t="s">
        <v>975</v>
      </c>
      <c r="O488" s="58">
        <v>0</v>
      </c>
    </row>
    <row r="489" spans="1:15" ht="23.25" customHeight="1" x14ac:dyDescent="0.25">
      <c r="A489" s="99" t="s">
        <v>404</v>
      </c>
      <c r="B489" s="100"/>
      <c r="C489" s="58">
        <v>2</v>
      </c>
      <c r="D489" s="58">
        <v>4</v>
      </c>
      <c r="E489" s="106">
        <v>1</v>
      </c>
      <c r="F489" s="58">
        <v>0</v>
      </c>
      <c r="G489" s="58">
        <v>0</v>
      </c>
      <c r="H489" s="58">
        <v>0</v>
      </c>
      <c r="I489" s="58">
        <v>0</v>
      </c>
      <c r="J489" s="58">
        <v>1</v>
      </c>
      <c r="K489" s="58">
        <v>0</v>
      </c>
      <c r="L489" s="58">
        <v>0</v>
      </c>
      <c r="M489" s="58">
        <v>1</v>
      </c>
      <c r="N489" s="44" t="s">
        <v>975</v>
      </c>
      <c r="O489" s="58">
        <v>0</v>
      </c>
    </row>
    <row r="490" spans="1:15" ht="23.25" customHeight="1" x14ac:dyDescent="0.25">
      <c r="A490" s="99" t="s">
        <v>405</v>
      </c>
      <c r="B490" s="100"/>
      <c r="C490" s="58">
        <v>1</v>
      </c>
      <c r="D490" s="58">
        <v>4</v>
      </c>
      <c r="E490" s="106">
        <v>1</v>
      </c>
      <c r="F490" s="58">
        <v>0</v>
      </c>
      <c r="G490" s="58">
        <v>0</v>
      </c>
      <c r="H490" s="58">
        <v>0</v>
      </c>
      <c r="I490" s="58">
        <v>0</v>
      </c>
      <c r="J490" s="58">
        <v>0</v>
      </c>
      <c r="K490" s="58">
        <v>0</v>
      </c>
      <c r="L490" s="58">
        <v>0</v>
      </c>
      <c r="M490" s="58">
        <v>1</v>
      </c>
      <c r="N490" s="44" t="s">
        <v>975</v>
      </c>
      <c r="O490" s="58">
        <v>0</v>
      </c>
    </row>
    <row r="491" spans="1:15" ht="23.25" customHeight="1" x14ac:dyDescent="0.25">
      <c r="A491" s="99" t="s">
        <v>406</v>
      </c>
      <c r="B491" s="100"/>
      <c r="C491" s="58">
        <v>2</v>
      </c>
      <c r="D491" s="58">
        <v>3</v>
      </c>
      <c r="E491" s="106">
        <v>1</v>
      </c>
      <c r="F491" s="58">
        <v>0</v>
      </c>
      <c r="G491" s="58">
        <v>0</v>
      </c>
      <c r="H491" s="106">
        <v>1</v>
      </c>
      <c r="I491" s="58">
        <v>0</v>
      </c>
      <c r="J491" s="58">
        <v>0</v>
      </c>
      <c r="K491" s="58">
        <v>0</v>
      </c>
      <c r="L491" s="58">
        <v>0</v>
      </c>
      <c r="M491" s="58">
        <v>1</v>
      </c>
      <c r="N491" s="44" t="s">
        <v>975</v>
      </c>
      <c r="O491" s="58">
        <v>0</v>
      </c>
    </row>
    <row r="492" spans="1:15" ht="23.25" customHeight="1" x14ac:dyDescent="0.25">
      <c r="A492" s="99" t="s">
        <v>407</v>
      </c>
      <c r="B492" s="100"/>
      <c r="C492" s="58">
        <v>2</v>
      </c>
      <c r="D492" s="58">
        <v>1</v>
      </c>
      <c r="E492" s="106">
        <v>1</v>
      </c>
      <c r="F492" s="58">
        <v>0</v>
      </c>
      <c r="G492" s="58">
        <v>0</v>
      </c>
      <c r="H492" s="58">
        <v>0</v>
      </c>
      <c r="I492" s="58">
        <v>0</v>
      </c>
      <c r="J492" s="58">
        <v>1</v>
      </c>
      <c r="K492" s="58">
        <v>0</v>
      </c>
      <c r="L492" s="58">
        <v>0</v>
      </c>
      <c r="M492" s="58">
        <v>2</v>
      </c>
      <c r="N492" s="44" t="s">
        <v>975</v>
      </c>
      <c r="O492" s="58">
        <v>0</v>
      </c>
    </row>
    <row r="493" spans="1:15" ht="23.25" customHeight="1" x14ac:dyDescent="0.25">
      <c r="A493" s="102" t="s">
        <v>980</v>
      </c>
      <c r="B493" s="100"/>
      <c r="C493" s="61">
        <f>SUM(C494:C518)</f>
        <v>52</v>
      </c>
      <c r="D493" s="61">
        <f t="shared" ref="D493:O493" si="35">SUM(D494:D518)</f>
        <v>101</v>
      </c>
      <c r="E493" s="61">
        <f t="shared" si="35"/>
        <v>25</v>
      </c>
      <c r="F493" s="61">
        <f t="shared" si="35"/>
        <v>1</v>
      </c>
      <c r="G493" s="61">
        <f t="shared" si="35"/>
        <v>0</v>
      </c>
      <c r="H493" s="61">
        <f t="shared" si="35"/>
        <v>1</v>
      </c>
      <c r="I493" s="61">
        <f t="shared" si="35"/>
        <v>1</v>
      </c>
      <c r="J493" s="61">
        <f t="shared" si="35"/>
        <v>21</v>
      </c>
      <c r="K493" s="61">
        <f t="shared" si="35"/>
        <v>4</v>
      </c>
      <c r="L493" s="61">
        <f t="shared" si="35"/>
        <v>2</v>
      </c>
      <c r="M493" s="61">
        <f t="shared" si="35"/>
        <v>34</v>
      </c>
      <c r="N493" s="61">
        <f t="shared" si="35"/>
        <v>0</v>
      </c>
      <c r="O493" s="61">
        <f t="shared" si="35"/>
        <v>0</v>
      </c>
    </row>
    <row r="494" spans="1:15" ht="23.25" customHeight="1" x14ac:dyDescent="0.25">
      <c r="A494" s="99" t="s">
        <v>528</v>
      </c>
      <c r="B494" s="100"/>
      <c r="C494" s="58">
        <v>21</v>
      </c>
      <c r="D494" s="58">
        <v>34</v>
      </c>
      <c r="E494" s="106">
        <v>1</v>
      </c>
      <c r="F494" s="106">
        <v>1</v>
      </c>
      <c r="G494" s="58">
        <v>0</v>
      </c>
      <c r="H494" s="106">
        <v>1</v>
      </c>
      <c r="I494" s="106">
        <v>1</v>
      </c>
      <c r="J494" s="58">
        <v>8</v>
      </c>
      <c r="K494" s="58">
        <v>1</v>
      </c>
      <c r="L494" s="58">
        <v>0</v>
      </c>
      <c r="M494" s="58">
        <v>3</v>
      </c>
      <c r="N494" s="44" t="s">
        <v>975</v>
      </c>
      <c r="O494" s="58">
        <v>0</v>
      </c>
    </row>
    <row r="495" spans="1:15" ht="23.25" customHeight="1" x14ac:dyDescent="0.25">
      <c r="A495" s="99" t="s">
        <v>527</v>
      </c>
      <c r="B495" s="100"/>
      <c r="C495" s="58">
        <v>1</v>
      </c>
      <c r="D495" s="58">
        <v>2</v>
      </c>
      <c r="E495" s="106">
        <v>1</v>
      </c>
      <c r="F495" s="58">
        <v>0</v>
      </c>
      <c r="G495" s="58">
        <v>0</v>
      </c>
      <c r="H495" s="58">
        <v>0</v>
      </c>
      <c r="I495" s="58">
        <v>0</v>
      </c>
      <c r="J495" s="58">
        <v>1</v>
      </c>
      <c r="K495" s="58">
        <v>0</v>
      </c>
      <c r="L495" s="58">
        <v>0</v>
      </c>
      <c r="M495" s="58">
        <v>1</v>
      </c>
      <c r="N495" s="44" t="s">
        <v>975</v>
      </c>
      <c r="O495" s="58">
        <v>0</v>
      </c>
    </row>
    <row r="496" spans="1:15" ht="23.25" customHeight="1" x14ac:dyDescent="0.25">
      <c r="A496" s="99" t="s">
        <v>530</v>
      </c>
      <c r="B496" s="100"/>
      <c r="C496" s="58">
        <v>1</v>
      </c>
      <c r="D496" s="58">
        <v>2</v>
      </c>
      <c r="E496" s="106">
        <v>1</v>
      </c>
      <c r="F496" s="58">
        <v>0</v>
      </c>
      <c r="G496" s="58">
        <v>0</v>
      </c>
      <c r="H496" s="58">
        <v>0</v>
      </c>
      <c r="I496" s="58">
        <v>0</v>
      </c>
      <c r="J496" s="58">
        <v>1</v>
      </c>
      <c r="K496" s="58">
        <v>1</v>
      </c>
      <c r="L496" s="58">
        <v>0</v>
      </c>
      <c r="M496" s="58">
        <v>1</v>
      </c>
      <c r="N496" s="44" t="s">
        <v>975</v>
      </c>
      <c r="O496" s="58">
        <v>0</v>
      </c>
    </row>
    <row r="497" spans="1:15" ht="23.25" customHeight="1" x14ac:dyDescent="0.25">
      <c r="A497" s="99" t="s">
        <v>531</v>
      </c>
      <c r="B497" s="100"/>
      <c r="C497" s="58">
        <v>1</v>
      </c>
      <c r="D497" s="58">
        <v>2</v>
      </c>
      <c r="E497" s="106">
        <v>1</v>
      </c>
      <c r="F497" s="58">
        <v>0</v>
      </c>
      <c r="G497" s="58">
        <v>0</v>
      </c>
      <c r="H497" s="58">
        <v>0</v>
      </c>
      <c r="I497" s="58">
        <v>0</v>
      </c>
      <c r="J497" s="58">
        <v>1</v>
      </c>
      <c r="K497" s="58">
        <v>0</v>
      </c>
      <c r="L497" s="58">
        <v>0</v>
      </c>
      <c r="M497" s="58">
        <v>1</v>
      </c>
      <c r="N497" s="44" t="s">
        <v>975</v>
      </c>
      <c r="O497" s="58">
        <v>0</v>
      </c>
    </row>
    <row r="498" spans="1:15" ht="23.25" customHeight="1" x14ac:dyDescent="0.25">
      <c r="A498" s="99" t="s">
        <v>532</v>
      </c>
      <c r="B498" s="100"/>
      <c r="C498" s="58">
        <v>1</v>
      </c>
      <c r="D498" s="58">
        <v>3</v>
      </c>
      <c r="E498" s="106">
        <v>1</v>
      </c>
      <c r="F498" s="58">
        <v>0</v>
      </c>
      <c r="G498" s="58">
        <v>0</v>
      </c>
      <c r="H498" s="58">
        <v>0</v>
      </c>
      <c r="I498" s="58">
        <v>0</v>
      </c>
      <c r="J498" s="58">
        <v>0</v>
      </c>
      <c r="K498" s="58">
        <v>0</v>
      </c>
      <c r="L498" s="58">
        <v>0</v>
      </c>
      <c r="M498" s="58">
        <v>1</v>
      </c>
      <c r="N498" s="44" t="s">
        <v>975</v>
      </c>
      <c r="O498" s="58">
        <v>0</v>
      </c>
    </row>
    <row r="499" spans="1:15" ht="23.25" customHeight="1" x14ac:dyDescent="0.25">
      <c r="A499" s="99" t="s">
        <v>533</v>
      </c>
      <c r="B499" s="100"/>
      <c r="C499" s="58">
        <v>1</v>
      </c>
      <c r="D499" s="58">
        <v>2</v>
      </c>
      <c r="E499" s="106">
        <v>1</v>
      </c>
      <c r="F499" s="58">
        <v>0</v>
      </c>
      <c r="G499" s="58">
        <v>0</v>
      </c>
      <c r="H499" s="58">
        <v>0</v>
      </c>
      <c r="I499" s="58">
        <v>0</v>
      </c>
      <c r="J499" s="58">
        <v>0</v>
      </c>
      <c r="K499" s="58">
        <v>0</v>
      </c>
      <c r="L499" s="58">
        <v>0</v>
      </c>
      <c r="M499" s="58">
        <v>1</v>
      </c>
      <c r="N499" s="44" t="s">
        <v>975</v>
      </c>
      <c r="O499" s="58">
        <v>0</v>
      </c>
    </row>
    <row r="500" spans="1:15" ht="23.25" customHeight="1" x14ac:dyDescent="0.25">
      <c r="A500" s="99" t="s">
        <v>534</v>
      </c>
      <c r="B500" s="100"/>
      <c r="C500" s="58">
        <v>3</v>
      </c>
      <c r="D500" s="58">
        <v>3</v>
      </c>
      <c r="E500" s="106">
        <v>1</v>
      </c>
      <c r="F500" s="58">
        <v>0</v>
      </c>
      <c r="G500" s="58">
        <v>0</v>
      </c>
      <c r="H500" s="58">
        <v>0</v>
      </c>
      <c r="I500" s="58">
        <v>0</v>
      </c>
      <c r="J500" s="58">
        <v>1</v>
      </c>
      <c r="K500" s="58">
        <v>0</v>
      </c>
      <c r="L500" s="58">
        <v>0</v>
      </c>
      <c r="M500" s="58">
        <v>2</v>
      </c>
      <c r="N500" s="44" t="s">
        <v>975</v>
      </c>
      <c r="O500" s="58">
        <v>0</v>
      </c>
    </row>
    <row r="501" spans="1:15" ht="23.25" customHeight="1" x14ac:dyDescent="0.25">
      <c r="A501" s="99" t="s">
        <v>535</v>
      </c>
      <c r="B501" s="100"/>
      <c r="C501" s="58">
        <v>1</v>
      </c>
      <c r="D501" s="58">
        <v>2</v>
      </c>
      <c r="E501" s="106">
        <v>1</v>
      </c>
      <c r="F501" s="58">
        <v>0</v>
      </c>
      <c r="G501" s="58">
        <v>0</v>
      </c>
      <c r="H501" s="58">
        <v>0</v>
      </c>
      <c r="I501" s="58">
        <v>0</v>
      </c>
      <c r="J501" s="58">
        <v>0</v>
      </c>
      <c r="K501" s="58">
        <v>0</v>
      </c>
      <c r="L501" s="58">
        <v>0</v>
      </c>
      <c r="M501" s="58">
        <v>1</v>
      </c>
      <c r="N501" s="44" t="s">
        <v>975</v>
      </c>
      <c r="O501" s="58">
        <v>0</v>
      </c>
    </row>
    <row r="502" spans="1:15" ht="23.25" customHeight="1" x14ac:dyDescent="0.25">
      <c r="A502" s="99" t="s">
        <v>536</v>
      </c>
      <c r="B502" s="100"/>
      <c r="C502" s="58">
        <v>1</v>
      </c>
      <c r="D502" s="58">
        <v>3</v>
      </c>
      <c r="E502" s="106">
        <v>1</v>
      </c>
      <c r="F502" s="58">
        <v>0</v>
      </c>
      <c r="G502" s="58">
        <v>0</v>
      </c>
      <c r="H502" s="58">
        <v>0</v>
      </c>
      <c r="I502" s="58">
        <v>0</v>
      </c>
      <c r="J502" s="58">
        <v>1</v>
      </c>
      <c r="K502" s="58">
        <v>0</v>
      </c>
      <c r="L502" s="58">
        <v>0</v>
      </c>
      <c r="M502" s="58">
        <v>1</v>
      </c>
      <c r="N502" s="44" t="s">
        <v>975</v>
      </c>
      <c r="O502" s="58">
        <v>0</v>
      </c>
    </row>
    <row r="503" spans="1:15" ht="23.25" customHeight="1" x14ac:dyDescent="0.25">
      <c r="A503" s="99" t="s">
        <v>538</v>
      </c>
      <c r="B503" s="100"/>
      <c r="C503" s="58">
        <v>1</v>
      </c>
      <c r="D503" s="58">
        <v>2</v>
      </c>
      <c r="E503" s="106">
        <v>1</v>
      </c>
      <c r="F503" s="58">
        <v>0</v>
      </c>
      <c r="G503" s="58">
        <v>0</v>
      </c>
      <c r="H503" s="58">
        <v>0</v>
      </c>
      <c r="I503" s="58">
        <v>0</v>
      </c>
      <c r="J503" s="58">
        <v>0</v>
      </c>
      <c r="K503" s="58">
        <v>0</v>
      </c>
      <c r="L503" s="58">
        <v>0</v>
      </c>
      <c r="M503" s="58">
        <v>1</v>
      </c>
      <c r="N503" s="44" t="s">
        <v>975</v>
      </c>
      <c r="O503" s="58">
        <v>0</v>
      </c>
    </row>
    <row r="504" spans="1:15" ht="23.25" customHeight="1" x14ac:dyDescent="0.25">
      <c r="A504" s="99" t="s">
        <v>537</v>
      </c>
      <c r="B504" s="100"/>
      <c r="C504" s="58">
        <v>1</v>
      </c>
      <c r="D504" s="58">
        <v>2</v>
      </c>
      <c r="E504" s="106">
        <v>1</v>
      </c>
      <c r="F504" s="58">
        <v>0</v>
      </c>
      <c r="G504" s="58">
        <v>0</v>
      </c>
      <c r="H504" s="58">
        <v>0</v>
      </c>
      <c r="I504" s="58">
        <v>0</v>
      </c>
      <c r="J504" s="58">
        <v>0</v>
      </c>
      <c r="K504" s="58">
        <v>0</v>
      </c>
      <c r="L504" s="58">
        <v>0</v>
      </c>
      <c r="M504" s="58">
        <v>1</v>
      </c>
      <c r="N504" s="44" t="s">
        <v>975</v>
      </c>
      <c r="O504" s="58">
        <v>0</v>
      </c>
    </row>
    <row r="505" spans="1:15" ht="23.25" customHeight="1" x14ac:dyDescent="0.25">
      <c r="A505" s="99" t="s">
        <v>539</v>
      </c>
      <c r="B505" s="100"/>
      <c r="C505" s="58">
        <v>1</v>
      </c>
      <c r="D505" s="58">
        <v>5</v>
      </c>
      <c r="E505" s="106">
        <v>1</v>
      </c>
      <c r="F505" s="58">
        <v>0</v>
      </c>
      <c r="G505" s="58">
        <v>0</v>
      </c>
      <c r="H505" s="58">
        <v>0</v>
      </c>
      <c r="I505" s="58">
        <v>0</v>
      </c>
      <c r="J505" s="58">
        <v>1</v>
      </c>
      <c r="K505" s="58">
        <v>1</v>
      </c>
      <c r="L505" s="58">
        <v>1</v>
      </c>
      <c r="M505" s="58">
        <v>1</v>
      </c>
      <c r="N505" s="44" t="s">
        <v>975</v>
      </c>
      <c r="O505" s="58">
        <v>0</v>
      </c>
    </row>
    <row r="506" spans="1:15" ht="23.25" customHeight="1" x14ac:dyDescent="0.25">
      <c r="A506" s="99" t="s">
        <v>540</v>
      </c>
      <c r="B506" s="100"/>
      <c r="C506" s="58">
        <v>1</v>
      </c>
      <c r="D506" s="58">
        <v>2</v>
      </c>
      <c r="E506" s="106">
        <v>1</v>
      </c>
      <c r="F506" s="58">
        <v>0</v>
      </c>
      <c r="G506" s="58">
        <v>0</v>
      </c>
      <c r="H506" s="58">
        <v>0</v>
      </c>
      <c r="I506" s="58">
        <v>0</v>
      </c>
      <c r="J506" s="58">
        <v>1</v>
      </c>
      <c r="K506" s="58">
        <v>0</v>
      </c>
      <c r="L506" s="58">
        <v>0</v>
      </c>
      <c r="M506" s="58">
        <v>1</v>
      </c>
      <c r="N506" s="44" t="s">
        <v>975</v>
      </c>
      <c r="O506" s="58">
        <v>0</v>
      </c>
    </row>
    <row r="507" spans="1:15" ht="23.25" customHeight="1" x14ac:dyDescent="0.25">
      <c r="A507" s="99" t="s">
        <v>541</v>
      </c>
      <c r="B507" s="100"/>
      <c r="C507" s="58">
        <v>2</v>
      </c>
      <c r="D507" s="58">
        <v>5</v>
      </c>
      <c r="E507" s="106">
        <v>1</v>
      </c>
      <c r="F507" s="58">
        <v>0</v>
      </c>
      <c r="G507" s="58">
        <v>0</v>
      </c>
      <c r="H507" s="58">
        <v>0</v>
      </c>
      <c r="I507" s="58">
        <v>0</v>
      </c>
      <c r="J507" s="58">
        <v>0</v>
      </c>
      <c r="K507" s="58">
        <v>0</v>
      </c>
      <c r="L507" s="58">
        <v>0</v>
      </c>
      <c r="M507" s="58">
        <v>1</v>
      </c>
      <c r="N507" s="44" t="s">
        <v>975</v>
      </c>
      <c r="O507" s="58">
        <v>0</v>
      </c>
    </row>
    <row r="508" spans="1:15" ht="23.25" customHeight="1" x14ac:dyDescent="0.25">
      <c r="A508" s="99" t="s">
        <v>542</v>
      </c>
      <c r="B508" s="100"/>
      <c r="C508" s="58">
        <v>1</v>
      </c>
      <c r="D508" s="58">
        <v>2</v>
      </c>
      <c r="E508" s="106">
        <v>1</v>
      </c>
      <c r="F508" s="58">
        <v>0</v>
      </c>
      <c r="G508" s="58">
        <v>0</v>
      </c>
      <c r="H508" s="58">
        <v>0</v>
      </c>
      <c r="I508" s="58">
        <v>0</v>
      </c>
      <c r="J508" s="58">
        <v>0</v>
      </c>
      <c r="K508" s="58">
        <v>0</v>
      </c>
      <c r="L508" s="58">
        <v>0</v>
      </c>
      <c r="M508" s="58">
        <v>2</v>
      </c>
      <c r="N508" s="44" t="s">
        <v>975</v>
      </c>
      <c r="O508" s="58">
        <v>0</v>
      </c>
    </row>
    <row r="509" spans="1:15" ht="23.25" customHeight="1" x14ac:dyDescent="0.25">
      <c r="A509" s="99" t="s">
        <v>543</v>
      </c>
      <c r="B509" s="100"/>
      <c r="C509" s="58">
        <v>1</v>
      </c>
      <c r="D509" s="58">
        <v>4</v>
      </c>
      <c r="E509" s="106">
        <v>1</v>
      </c>
      <c r="F509" s="58">
        <v>0</v>
      </c>
      <c r="G509" s="58">
        <v>0</v>
      </c>
      <c r="H509" s="58">
        <v>0</v>
      </c>
      <c r="I509" s="58">
        <v>0</v>
      </c>
      <c r="J509" s="58">
        <v>0</v>
      </c>
      <c r="K509" s="58">
        <v>0</v>
      </c>
      <c r="L509" s="58">
        <v>0</v>
      </c>
      <c r="M509" s="58">
        <v>2</v>
      </c>
      <c r="N509" s="44" t="s">
        <v>975</v>
      </c>
      <c r="O509" s="58">
        <v>0</v>
      </c>
    </row>
    <row r="510" spans="1:15" ht="23.25" customHeight="1" x14ac:dyDescent="0.25">
      <c r="A510" s="99" t="s">
        <v>544</v>
      </c>
      <c r="B510" s="100"/>
      <c r="C510" s="58">
        <v>1</v>
      </c>
      <c r="D510" s="58">
        <v>2</v>
      </c>
      <c r="E510" s="106">
        <v>1</v>
      </c>
      <c r="F510" s="58">
        <v>0</v>
      </c>
      <c r="G510" s="58">
        <v>0</v>
      </c>
      <c r="H510" s="58">
        <v>0</v>
      </c>
      <c r="I510" s="58">
        <v>0</v>
      </c>
      <c r="J510" s="58">
        <v>0</v>
      </c>
      <c r="K510" s="58">
        <v>0</v>
      </c>
      <c r="L510" s="58">
        <v>0</v>
      </c>
      <c r="M510" s="58">
        <v>1</v>
      </c>
      <c r="N510" s="44" t="s">
        <v>975</v>
      </c>
      <c r="O510" s="58">
        <v>0</v>
      </c>
    </row>
    <row r="511" spans="1:15" ht="23.25" customHeight="1" x14ac:dyDescent="0.25">
      <c r="A511" s="99" t="s">
        <v>545</v>
      </c>
      <c r="B511" s="100"/>
      <c r="C511" s="58">
        <v>1</v>
      </c>
      <c r="D511" s="58">
        <v>3</v>
      </c>
      <c r="E511" s="106">
        <v>1</v>
      </c>
      <c r="F511" s="58">
        <v>0</v>
      </c>
      <c r="G511" s="58">
        <v>0</v>
      </c>
      <c r="H511" s="58">
        <v>0</v>
      </c>
      <c r="I511" s="58">
        <v>0</v>
      </c>
      <c r="J511" s="58">
        <v>0</v>
      </c>
      <c r="K511" s="58">
        <v>0</v>
      </c>
      <c r="L511" s="58">
        <v>1</v>
      </c>
      <c r="M511" s="58">
        <v>1</v>
      </c>
      <c r="N511" s="44" t="s">
        <v>975</v>
      </c>
      <c r="O511" s="58">
        <v>0</v>
      </c>
    </row>
    <row r="512" spans="1:15" ht="23.25" customHeight="1" x14ac:dyDescent="0.25">
      <c r="A512" s="99" t="s">
        <v>546</v>
      </c>
      <c r="B512" s="100"/>
      <c r="C512" s="58">
        <v>2</v>
      </c>
      <c r="D512" s="58">
        <v>5</v>
      </c>
      <c r="E512" s="106">
        <v>1</v>
      </c>
      <c r="F512" s="58">
        <v>0</v>
      </c>
      <c r="G512" s="58">
        <v>0</v>
      </c>
      <c r="H512" s="58">
        <v>0</v>
      </c>
      <c r="I512" s="58">
        <v>0</v>
      </c>
      <c r="J512" s="58">
        <v>0</v>
      </c>
      <c r="K512" s="58">
        <v>0</v>
      </c>
      <c r="L512" s="58">
        <v>0</v>
      </c>
      <c r="M512" s="58">
        <v>1</v>
      </c>
      <c r="N512" s="44" t="s">
        <v>975</v>
      </c>
      <c r="O512" s="58">
        <v>0</v>
      </c>
    </row>
    <row r="513" spans="1:15" ht="23.25" customHeight="1" x14ac:dyDescent="0.25">
      <c r="A513" s="99" t="s">
        <v>547</v>
      </c>
      <c r="B513" s="100"/>
      <c r="C513" s="58">
        <v>2</v>
      </c>
      <c r="D513" s="58">
        <v>3</v>
      </c>
      <c r="E513" s="106">
        <v>1</v>
      </c>
      <c r="F513" s="58">
        <v>0</v>
      </c>
      <c r="G513" s="58">
        <v>0</v>
      </c>
      <c r="H513" s="58">
        <v>0</v>
      </c>
      <c r="I513" s="58">
        <v>0</v>
      </c>
      <c r="J513" s="58">
        <v>0</v>
      </c>
      <c r="K513" s="58">
        <v>0</v>
      </c>
      <c r="L513" s="58">
        <v>0</v>
      </c>
      <c r="M513" s="58">
        <v>5</v>
      </c>
      <c r="N513" s="44" t="s">
        <v>975</v>
      </c>
      <c r="O513" s="58">
        <v>0</v>
      </c>
    </row>
    <row r="514" spans="1:15" ht="23.25" customHeight="1" x14ac:dyDescent="0.25">
      <c r="A514" s="99" t="s">
        <v>548</v>
      </c>
      <c r="B514" s="100"/>
      <c r="C514" s="58">
        <v>1</v>
      </c>
      <c r="D514" s="58">
        <v>5</v>
      </c>
      <c r="E514" s="106">
        <v>1</v>
      </c>
      <c r="F514" s="58">
        <v>0</v>
      </c>
      <c r="G514" s="58">
        <v>0</v>
      </c>
      <c r="H514" s="58">
        <v>0</v>
      </c>
      <c r="I514" s="58">
        <v>0</v>
      </c>
      <c r="J514" s="58">
        <v>0</v>
      </c>
      <c r="K514" s="58">
        <v>0</v>
      </c>
      <c r="L514" s="58">
        <v>0</v>
      </c>
      <c r="M514" s="58">
        <v>1</v>
      </c>
      <c r="N514" s="44" t="s">
        <v>975</v>
      </c>
      <c r="O514" s="58">
        <v>0</v>
      </c>
    </row>
    <row r="515" spans="1:15" ht="23.25" customHeight="1" x14ac:dyDescent="0.25">
      <c r="A515" s="99" t="s">
        <v>549</v>
      </c>
      <c r="B515" s="100"/>
      <c r="C515" s="58">
        <v>2</v>
      </c>
      <c r="D515" s="58">
        <v>2</v>
      </c>
      <c r="E515" s="106">
        <v>1</v>
      </c>
      <c r="F515" s="58">
        <v>0</v>
      </c>
      <c r="G515" s="58">
        <v>0</v>
      </c>
      <c r="H515" s="58">
        <v>0</v>
      </c>
      <c r="I515" s="58">
        <v>0</v>
      </c>
      <c r="J515" s="58">
        <v>1</v>
      </c>
      <c r="K515" s="58">
        <v>0</v>
      </c>
      <c r="L515" s="58">
        <v>0</v>
      </c>
      <c r="M515" s="58">
        <v>1</v>
      </c>
      <c r="N515" s="44" t="s">
        <v>975</v>
      </c>
      <c r="O515" s="58">
        <v>0</v>
      </c>
    </row>
    <row r="516" spans="1:15" ht="23.25" customHeight="1" x14ac:dyDescent="0.25">
      <c r="A516" s="99" t="s">
        <v>550</v>
      </c>
      <c r="B516" s="100"/>
      <c r="C516" s="58">
        <v>1</v>
      </c>
      <c r="D516" s="58">
        <v>3</v>
      </c>
      <c r="E516" s="106">
        <v>1</v>
      </c>
      <c r="F516" s="58">
        <v>0</v>
      </c>
      <c r="G516" s="58">
        <v>0</v>
      </c>
      <c r="H516" s="58">
        <v>0</v>
      </c>
      <c r="I516" s="58">
        <v>0</v>
      </c>
      <c r="J516" s="58">
        <v>2</v>
      </c>
      <c r="K516" s="58">
        <v>1</v>
      </c>
      <c r="L516" s="58">
        <v>0</v>
      </c>
      <c r="M516" s="58">
        <v>1</v>
      </c>
      <c r="N516" s="44" t="s">
        <v>975</v>
      </c>
      <c r="O516" s="58">
        <v>0</v>
      </c>
    </row>
    <row r="517" spans="1:15" ht="23.25" customHeight="1" x14ac:dyDescent="0.25">
      <c r="A517" s="99" t="s">
        <v>551</v>
      </c>
      <c r="B517" s="100"/>
      <c r="C517" s="58">
        <v>1</v>
      </c>
      <c r="D517" s="58">
        <v>2</v>
      </c>
      <c r="E517" s="106">
        <v>1</v>
      </c>
      <c r="F517" s="58">
        <v>0</v>
      </c>
      <c r="G517" s="58">
        <v>0</v>
      </c>
      <c r="H517" s="58">
        <v>0</v>
      </c>
      <c r="I517" s="58">
        <v>0</v>
      </c>
      <c r="J517" s="58">
        <v>2</v>
      </c>
      <c r="K517" s="58">
        <v>0</v>
      </c>
      <c r="L517" s="58">
        <v>0</v>
      </c>
      <c r="M517" s="58">
        <v>1</v>
      </c>
      <c r="N517" s="44" t="s">
        <v>975</v>
      </c>
      <c r="O517" s="58">
        <v>0</v>
      </c>
    </row>
    <row r="518" spans="1:15" ht="23.25" customHeight="1" x14ac:dyDescent="0.25">
      <c r="A518" s="99" t="s">
        <v>529</v>
      </c>
      <c r="B518" s="100"/>
      <c r="C518" s="58">
        <v>2</v>
      </c>
      <c r="D518" s="58">
        <v>1</v>
      </c>
      <c r="E518" s="106">
        <v>1</v>
      </c>
      <c r="F518" s="58">
        <v>0</v>
      </c>
      <c r="G518" s="58">
        <v>0</v>
      </c>
      <c r="H518" s="58">
        <v>0</v>
      </c>
      <c r="I518" s="58">
        <v>0</v>
      </c>
      <c r="J518" s="58">
        <v>1</v>
      </c>
      <c r="K518" s="58">
        <v>0</v>
      </c>
      <c r="L518" s="58">
        <v>0</v>
      </c>
      <c r="M518" s="58">
        <v>1</v>
      </c>
      <c r="N518" s="44" t="s">
        <v>975</v>
      </c>
      <c r="O518" s="58" t="s">
        <v>979</v>
      </c>
    </row>
    <row r="519" spans="1:15" ht="23.25" customHeight="1" x14ac:dyDescent="0.25">
      <c r="A519" s="102" t="s">
        <v>920</v>
      </c>
      <c r="B519" s="100"/>
      <c r="C519" s="61">
        <f>SUM(C520:C537)</f>
        <v>43</v>
      </c>
      <c r="D519" s="61">
        <f t="shared" ref="D519:O519" si="36">SUM(D520:D537)</f>
        <v>70</v>
      </c>
      <c r="E519" s="61">
        <f t="shared" si="36"/>
        <v>18</v>
      </c>
      <c r="F519" s="61">
        <f t="shared" si="36"/>
        <v>0</v>
      </c>
      <c r="G519" s="61">
        <f t="shared" si="36"/>
        <v>0</v>
      </c>
      <c r="H519" s="61">
        <f t="shared" si="36"/>
        <v>1</v>
      </c>
      <c r="I519" s="61">
        <f t="shared" si="36"/>
        <v>1</v>
      </c>
      <c r="J519" s="61">
        <f t="shared" si="36"/>
        <v>3</v>
      </c>
      <c r="K519" s="61">
        <f t="shared" si="36"/>
        <v>3</v>
      </c>
      <c r="L519" s="61">
        <f t="shared" si="36"/>
        <v>1</v>
      </c>
      <c r="M519" s="61">
        <f t="shared" si="36"/>
        <v>33</v>
      </c>
      <c r="N519" s="61">
        <f t="shared" si="36"/>
        <v>0</v>
      </c>
      <c r="O519" s="61">
        <f t="shared" si="36"/>
        <v>0</v>
      </c>
    </row>
    <row r="520" spans="1:15" ht="23.25" customHeight="1" x14ac:dyDescent="0.25">
      <c r="A520" s="99" t="s">
        <v>558</v>
      </c>
      <c r="B520" s="100"/>
      <c r="C520" s="58">
        <v>21</v>
      </c>
      <c r="D520" s="58">
        <v>25</v>
      </c>
      <c r="E520" s="106">
        <v>1</v>
      </c>
      <c r="F520" s="58">
        <v>0</v>
      </c>
      <c r="G520" s="58">
        <v>0</v>
      </c>
      <c r="H520" s="106">
        <v>1</v>
      </c>
      <c r="I520" s="106">
        <v>1</v>
      </c>
      <c r="J520" s="58">
        <v>0</v>
      </c>
      <c r="K520" s="58">
        <v>2</v>
      </c>
      <c r="L520" s="58">
        <v>0</v>
      </c>
      <c r="M520" s="58">
        <v>9</v>
      </c>
      <c r="N520" s="44" t="s">
        <v>975</v>
      </c>
      <c r="O520" s="58">
        <v>0</v>
      </c>
    </row>
    <row r="521" spans="1:15" ht="23.25" customHeight="1" x14ac:dyDescent="0.25">
      <c r="A521" s="99" t="s">
        <v>564</v>
      </c>
      <c r="B521" s="100"/>
      <c r="C521" s="58">
        <v>1</v>
      </c>
      <c r="D521" s="58">
        <v>2</v>
      </c>
      <c r="E521" s="106">
        <v>1</v>
      </c>
      <c r="F521" s="58">
        <v>0</v>
      </c>
      <c r="G521" s="58">
        <v>0</v>
      </c>
      <c r="H521" s="58">
        <v>0</v>
      </c>
      <c r="I521" s="58">
        <v>0</v>
      </c>
      <c r="J521" s="58">
        <v>0</v>
      </c>
      <c r="K521" s="58">
        <v>0</v>
      </c>
      <c r="L521" s="58">
        <v>0</v>
      </c>
      <c r="M521" s="58">
        <v>1</v>
      </c>
      <c r="N521" s="44" t="s">
        <v>975</v>
      </c>
      <c r="O521" s="58">
        <v>0</v>
      </c>
    </row>
    <row r="522" spans="1:15" ht="23.25" customHeight="1" x14ac:dyDescent="0.25">
      <c r="A522" s="99" t="s">
        <v>554</v>
      </c>
      <c r="B522" s="100"/>
      <c r="C522" s="58">
        <v>1</v>
      </c>
      <c r="D522" s="58">
        <v>2</v>
      </c>
      <c r="E522" s="106">
        <v>1</v>
      </c>
      <c r="F522" s="58">
        <v>0</v>
      </c>
      <c r="G522" s="58">
        <v>0</v>
      </c>
      <c r="H522" s="58">
        <v>0</v>
      </c>
      <c r="I522" s="58">
        <v>0</v>
      </c>
      <c r="J522" s="58">
        <v>0</v>
      </c>
      <c r="K522" s="58">
        <v>0</v>
      </c>
      <c r="L522" s="58">
        <v>0</v>
      </c>
      <c r="M522" s="58">
        <v>2</v>
      </c>
      <c r="N522" s="44" t="s">
        <v>975</v>
      </c>
      <c r="O522" s="58">
        <v>0</v>
      </c>
    </row>
    <row r="523" spans="1:15" ht="23.25" customHeight="1" x14ac:dyDescent="0.25">
      <c r="A523" s="99" t="s">
        <v>555</v>
      </c>
      <c r="B523" s="100"/>
      <c r="C523" s="58">
        <v>1</v>
      </c>
      <c r="D523" s="58">
        <v>2</v>
      </c>
      <c r="E523" s="106">
        <v>1</v>
      </c>
      <c r="F523" s="58">
        <v>0</v>
      </c>
      <c r="G523" s="58">
        <v>0</v>
      </c>
      <c r="H523" s="58">
        <v>0</v>
      </c>
      <c r="I523" s="58">
        <v>0</v>
      </c>
      <c r="J523" s="58">
        <v>0</v>
      </c>
      <c r="K523" s="58">
        <v>0</v>
      </c>
      <c r="L523" s="58">
        <v>0</v>
      </c>
      <c r="M523" s="58">
        <v>1</v>
      </c>
      <c r="N523" s="44" t="s">
        <v>975</v>
      </c>
      <c r="O523" s="58">
        <v>0</v>
      </c>
    </row>
    <row r="524" spans="1:15" ht="23.25" customHeight="1" x14ac:dyDescent="0.25">
      <c r="A524" s="99" t="s">
        <v>556</v>
      </c>
      <c r="B524" s="100"/>
      <c r="C524" s="58">
        <v>1</v>
      </c>
      <c r="D524" s="58">
        <v>3</v>
      </c>
      <c r="E524" s="106">
        <v>1</v>
      </c>
      <c r="F524" s="58">
        <v>0</v>
      </c>
      <c r="G524" s="58">
        <v>0</v>
      </c>
      <c r="H524" s="58">
        <v>0</v>
      </c>
      <c r="I524" s="58">
        <v>0</v>
      </c>
      <c r="J524" s="58">
        <v>0</v>
      </c>
      <c r="K524" s="58">
        <v>0</v>
      </c>
      <c r="L524" s="58">
        <v>0</v>
      </c>
      <c r="M524" s="58">
        <v>1</v>
      </c>
      <c r="N524" s="44" t="s">
        <v>975</v>
      </c>
      <c r="O524" s="58">
        <v>0</v>
      </c>
    </row>
    <row r="525" spans="1:15" ht="23.25" customHeight="1" x14ac:dyDescent="0.25">
      <c r="A525" s="99" t="s">
        <v>557</v>
      </c>
      <c r="B525" s="100"/>
      <c r="C525" s="58">
        <v>1</v>
      </c>
      <c r="D525" s="58">
        <v>2</v>
      </c>
      <c r="E525" s="106">
        <v>1</v>
      </c>
      <c r="F525" s="58">
        <v>0</v>
      </c>
      <c r="G525" s="58">
        <v>0</v>
      </c>
      <c r="H525" s="58">
        <v>0</v>
      </c>
      <c r="I525" s="58">
        <v>0</v>
      </c>
      <c r="J525" s="58">
        <v>0</v>
      </c>
      <c r="K525" s="58">
        <v>0</v>
      </c>
      <c r="L525" s="58">
        <v>0</v>
      </c>
      <c r="M525" s="58">
        <v>1</v>
      </c>
      <c r="N525" s="44" t="s">
        <v>975</v>
      </c>
      <c r="O525" s="58">
        <v>0</v>
      </c>
    </row>
    <row r="526" spans="1:15" ht="23.25" customHeight="1" x14ac:dyDescent="0.25">
      <c r="A526" s="99" t="s">
        <v>553</v>
      </c>
      <c r="B526" s="100"/>
      <c r="C526" s="58">
        <v>1</v>
      </c>
      <c r="D526" s="58">
        <v>2</v>
      </c>
      <c r="E526" s="106">
        <v>1</v>
      </c>
      <c r="F526" s="58">
        <v>0</v>
      </c>
      <c r="G526" s="58">
        <v>0</v>
      </c>
      <c r="H526" s="58">
        <v>0</v>
      </c>
      <c r="I526" s="58">
        <v>0</v>
      </c>
      <c r="J526" s="58">
        <v>1</v>
      </c>
      <c r="K526" s="58">
        <v>0</v>
      </c>
      <c r="L526" s="58">
        <v>0</v>
      </c>
      <c r="M526" s="58">
        <v>2</v>
      </c>
      <c r="N526" s="44" t="s">
        <v>975</v>
      </c>
      <c r="O526" s="58">
        <v>0</v>
      </c>
    </row>
    <row r="527" spans="1:15" ht="23.25" customHeight="1" x14ac:dyDescent="0.25">
      <c r="A527" s="99" t="s">
        <v>559</v>
      </c>
      <c r="B527" s="100"/>
      <c r="C527" s="58">
        <v>1</v>
      </c>
      <c r="D527" s="58">
        <v>3</v>
      </c>
      <c r="E527" s="106">
        <v>1</v>
      </c>
      <c r="F527" s="58">
        <v>0</v>
      </c>
      <c r="G527" s="58">
        <v>0</v>
      </c>
      <c r="H527" s="58">
        <v>0</v>
      </c>
      <c r="I527" s="58">
        <v>0</v>
      </c>
      <c r="J527" s="58">
        <v>0</v>
      </c>
      <c r="K527" s="58">
        <v>0</v>
      </c>
      <c r="L527" s="58">
        <v>0</v>
      </c>
      <c r="M527" s="58">
        <v>2</v>
      </c>
      <c r="N527" s="44" t="s">
        <v>975</v>
      </c>
      <c r="O527" s="58">
        <v>0</v>
      </c>
    </row>
    <row r="528" spans="1:15" ht="23.25" customHeight="1" x14ac:dyDescent="0.25">
      <c r="A528" s="99" t="s">
        <v>560</v>
      </c>
      <c r="B528" s="100"/>
      <c r="C528" s="58">
        <v>3</v>
      </c>
      <c r="D528" s="58">
        <v>6</v>
      </c>
      <c r="E528" s="106">
        <v>1</v>
      </c>
      <c r="F528" s="58">
        <v>0</v>
      </c>
      <c r="G528" s="58">
        <v>0</v>
      </c>
      <c r="H528" s="58">
        <v>0</v>
      </c>
      <c r="I528" s="58">
        <v>0</v>
      </c>
      <c r="J528" s="58">
        <v>0</v>
      </c>
      <c r="K528" s="58">
        <v>0</v>
      </c>
      <c r="L528" s="58">
        <v>1</v>
      </c>
      <c r="M528" s="58">
        <v>3</v>
      </c>
      <c r="N528" s="44" t="s">
        <v>975</v>
      </c>
      <c r="O528" s="58">
        <v>0</v>
      </c>
    </row>
    <row r="529" spans="1:15" ht="23.25" customHeight="1" x14ac:dyDescent="0.25">
      <c r="A529" s="99" t="s">
        <v>561</v>
      </c>
      <c r="B529" s="100"/>
      <c r="C529" s="58">
        <v>1</v>
      </c>
      <c r="D529" s="58">
        <v>2</v>
      </c>
      <c r="E529" s="106">
        <v>1</v>
      </c>
      <c r="F529" s="58">
        <v>0</v>
      </c>
      <c r="G529" s="58">
        <v>0</v>
      </c>
      <c r="H529" s="58">
        <v>0</v>
      </c>
      <c r="I529" s="58">
        <v>0</v>
      </c>
      <c r="J529" s="58">
        <v>0</v>
      </c>
      <c r="K529" s="58">
        <v>1</v>
      </c>
      <c r="L529" s="58">
        <v>0</v>
      </c>
      <c r="M529" s="58">
        <v>1</v>
      </c>
      <c r="N529" s="44" t="s">
        <v>975</v>
      </c>
      <c r="O529" s="58">
        <v>0</v>
      </c>
    </row>
    <row r="530" spans="1:15" ht="23.25" customHeight="1" x14ac:dyDescent="0.25">
      <c r="A530" s="99" t="s">
        <v>562</v>
      </c>
      <c r="B530" s="100"/>
      <c r="C530" s="58">
        <v>2</v>
      </c>
      <c r="D530" s="58">
        <v>5</v>
      </c>
      <c r="E530" s="106">
        <v>1</v>
      </c>
      <c r="F530" s="58">
        <v>0</v>
      </c>
      <c r="G530" s="58">
        <v>0</v>
      </c>
      <c r="H530" s="58">
        <v>0</v>
      </c>
      <c r="I530" s="58">
        <v>0</v>
      </c>
      <c r="J530" s="58">
        <v>0</v>
      </c>
      <c r="K530" s="58">
        <v>0</v>
      </c>
      <c r="L530" s="58">
        <v>0</v>
      </c>
      <c r="M530" s="58">
        <v>1</v>
      </c>
      <c r="N530" s="44" t="s">
        <v>975</v>
      </c>
      <c r="O530" s="58">
        <v>0</v>
      </c>
    </row>
    <row r="531" spans="1:15" ht="23.25" customHeight="1" x14ac:dyDescent="0.25">
      <c r="A531" s="99" t="s">
        <v>563</v>
      </c>
      <c r="B531" s="100"/>
      <c r="C531" s="58">
        <v>2</v>
      </c>
      <c r="D531" s="58">
        <v>4</v>
      </c>
      <c r="E531" s="106">
        <v>1</v>
      </c>
      <c r="F531" s="58">
        <v>0</v>
      </c>
      <c r="G531" s="58">
        <v>0</v>
      </c>
      <c r="H531" s="58">
        <v>0</v>
      </c>
      <c r="I531" s="58">
        <v>0</v>
      </c>
      <c r="J531" s="58">
        <v>0</v>
      </c>
      <c r="K531" s="58">
        <v>0</v>
      </c>
      <c r="L531" s="58">
        <v>0</v>
      </c>
      <c r="M531" s="58">
        <v>1</v>
      </c>
      <c r="N531" s="44" t="s">
        <v>975</v>
      </c>
      <c r="O531" s="58">
        <v>0</v>
      </c>
    </row>
    <row r="532" spans="1:15" ht="23.25" customHeight="1" x14ac:dyDescent="0.25">
      <c r="A532" s="99" t="s">
        <v>565</v>
      </c>
      <c r="B532" s="100"/>
      <c r="C532" s="58">
        <v>1</v>
      </c>
      <c r="D532" s="58">
        <v>1</v>
      </c>
      <c r="E532" s="106">
        <v>1</v>
      </c>
      <c r="F532" s="58">
        <v>0</v>
      </c>
      <c r="G532" s="58">
        <v>0</v>
      </c>
      <c r="H532" s="58">
        <v>0</v>
      </c>
      <c r="I532" s="58">
        <v>0</v>
      </c>
      <c r="J532" s="58">
        <v>0</v>
      </c>
      <c r="K532" s="58">
        <v>0</v>
      </c>
      <c r="L532" s="58">
        <v>0</v>
      </c>
      <c r="M532" s="58">
        <v>1</v>
      </c>
      <c r="N532" s="44" t="s">
        <v>975</v>
      </c>
      <c r="O532" s="58">
        <v>0</v>
      </c>
    </row>
    <row r="533" spans="1:15" ht="23.25" customHeight="1" x14ac:dyDescent="0.25">
      <c r="A533" s="99" t="s">
        <v>566</v>
      </c>
      <c r="B533" s="100"/>
      <c r="C533" s="58">
        <v>1</v>
      </c>
      <c r="D533" s="58">
        <v>2</v>
      </c>
      <c r="E533" s="106">
        <v>1</v>
      </c>
      <c r="F533" s="58">
        <v>0</v>
      </c>
      <c r="G533" s="58">
        <v>0</v>
      </c>
      <c r="H533" s="58">
        <v>0</v>
      </c>
      <c r="I533" s="58">
        <v>0</v>
      </c>
      <c r="J533" s="58">
        <v>0</v>
      </c>
      <c r="K533" s="58">
        <v>0</v>
      </c>
      <c r="L533" s="58">
        <v>0</v>
      </c>
      <c r="M533" s="58">
        <v>2</v>
      </c>
      <c r="N533" s="44" t="s">
        <v>975</v>
      </c>
      <c r="O533" s="58">
        <v>0</v>
      </c>
    </row>
    <row r="534" spans="1:15" ht="23.25" customHeight="1" x14ac:dyDescent="0.25">
      <c r="A534" s="99" t="s">
        <v>567</v>
      </c>
      <c r="B534" s="100"/>
      <c r="C534" s="58">
        <v>1</v>
      </c>
      <c r="D534" s="58">
        <v>1</v>
      </c>
      <c r="E534" s="106">
        <v>1</v>
      </c>
      <c r="F534" s="58">
        <v>0</v>
      </c>
      <c r="G534" s="58">
        <v>0</v>
      </c>
      <c r="H534" s="58">
        <v>0</v>
      </c>
      <c r="I534" s="58">
        <v>0</v>
      </c>
      <c r="J534" s="58">
        <v>1</v>
      </c>
      <c r="K534" s="58">
        <v>0</v>
      </c>
      <c r="L534" s="58">
        <v>0</v>
      </c>
      <c r="M534" s="58">
        <v>1</v>
      </c>
      <c r="N534" s="44" t="s">
        <v>975</v>
      </c>
      <c r="O534" s="58">
        <v>0</v>
      </c>
    </row>
    <row r="535" spans="1:15" ht="23.25" customHeight="1" x14ac:dyDescent="0.25">
      <c r="A535" s="99" t="s">
        <v>568</v>
      </c>
      <c r="B535" s="100"/>
      <c r="C535" s="58">
        <v>1</v>
      </c>
      <c r="D535" s="58">
        <v>1</v>
      </c>
      <c r="E535" s="106">
        <v>1</v>
      </c>
      <c r="F535" s="58">
        <v>0</v>
      </c>
      <c r="G535" s="58">
        <v>0</v>
      </c>
      <c r="H535" s="58">
        <v>0</v>
      </c>
      <c r="I535" s="58">
        <v>0</v>
      </c>
      <c r="J535" s="58">
        <v>0</v>
      </c>
      <c r="K535" s="58">
        <v>0</v>
      </c>
      <c r="L535" s="58">
        <v>0</v>
      </c>
      <c r="M535" s="58">
        <v>2</v>
      </c>
      <c r="N535" s="44">
        <v>0</v>
      </c>
      <c r="O535" s="58">
        <v>0</v>
      </c>
    </row>
    <row r="536" spans="1:15" ht="23.25" customHeight="1" x14ac:dyDescent="0.25">
      <c r="A536" s="99" t="s">
        <v>569</v>
      </c>
      <c r="B536" s="100"/>
      <c r="C536" s="58">
        <v>1</v>
      </c>
      <c r="D536" s="58">
        <v>4</v>
      </c>
      <c r="E536" s="106">
        <v>1</v>
      </c>
      <c r="F536" s="58">
        <v>0</v>
      </c>
      <c r="G536" s="58">
        <v>0</v>
      </c>
      <c r="H536" s="58">
        <v>0</v>
      </c>
      <c r="I536" s="58">
        <v>0</v>
      </c>
      <c r="J536" s="58">
        <v>1</v>
      </c>
      <c r="K536" s="58">
        <v>0</v>
      </c>
      <c r="L536" s="58">
        <v>0</v>
      </c>
      <c r="M536" s="58">
        <v>1</v>
      </c>
      <c r="N536" s="44" t="s">
        <v>975</v>
      </c>
      <c r="O536" s="58">
        <v>0</v>
      </c>
    </row>
    <row r="537" spans="1:15" ht="23.25" customHeight="1" x14ac:dyDescent="0.25">
      <c r="A537" s="99" t="s">
        <v>570</v>
      </c>
      <c r="B537" s="100"/>
      <c r="C537" s="58">
        <v>2</v>
      </c>
      <c r="D537" s="58">
        <v>3</v>
      </c>
      <c r="E537" s="106">
        <v>1</v>
      </c>
      <c r="F537" s="58">
        <v>0</v>
      </c>
      <c r="G537" s="58">
        <v>0</v>
      </c>
      <c r="H537" s="58">
        <v>0</v>
      </c>
      <c r="I537" s="58">
        <v>0</v>
      </c>
      <c r="J537" s="58">
        <v>0</v>
      </c>
      <c r="K537" s="58">
        <v>0</v>
      </c>
      <c r="L537" s="58">
        <v>0</v>
      </c>
      <c r="M537" s="58">
        <v>1</v>
      </c>
      <c r="N537" s="44" t="s">
        <v>975</v>
      </c>
      <c r="O537" s="58">
        <v>0</v>
      </c>
    </row>
    <row r="538" spans="1:15" ht="23.25" customHeight="1" x14ac:dyDescent="0.25">
      <c r="A538" s="102" t="s">
        <v>921</v>
      </c>
      <c r="B538" s="100"/>
      <c r="C538" s="108">
        <f>SUM(C539:C563)</f>
        <v>69</v>
      </c>
      <c r="D538" s="108">
        <f t="shared" ref="D538:O538" si="37">SUM(D539:D563)</f>
        <v>111</v>
      </c>
      <c r="E538" s="108">
        <f t="shared" si="37"/>
        <v>25</v>
      </c>
      <c r="F538" s="108">
        <f t="shared" si="37"/>
        <v>0</v>
      </c>
      <c r="G538" s="108">
        <f t="shared" si="37"/>
        <v>0</v>
      </c>
      <c r="H538" s="108">
        <f t="shared" si="37"/>
        <v>1</v>
      </c>
      <c r="I538" s="108">
        <f t="shared" si="37"/>
        <v>0</v>
      </c>
      <c r="J538" s="108">
        <f t="shared" si="37"/>
        <v>18</v>
      </c>
      <c r="K538" s="108">
        <f t="shared" si="37"/>
        <v>4</v>
      </c>
      <c r="L538" s="108">
        <f t="shared" si="37"/>
        <v>5</v>
      </c>
      <c r="M538" s="108">
        <f t="shared" si="37"/>
        <v>50</v>
      </c>
      <c r="N538" s="108">
        <f t="shared" si="37"/>
        <v>0</v>
      </c>
      <c r="O538" s="108">
        <f t="shared" si="37"/>
        <v>0</v>
      </c>
    </row>
    <row r="539" spans="1:15" ht="23.25" customHeight="1" x14ac:dyDescent="0.25">
      <c r="A539" s="99" t="s">
        <v>572</v>
      </c>
      <c r="B539" s="100"/>
      <c r="C539" s="58">
        <v>4</v>
      </c>
      <c r="D539" s="58">
        <v>6</v>
      </c>
      <c r="E539" s="106">
        <v>1</v>
      </c>
      <c r="F539" s="58">
        <v>0</v>
      </c>
      <c r="G539" s="58">
        <v>0</v>
      </c>
      <c r="H539" s="58">
        <v>0</v>
      </c>
      <c r="I539" s="58">
        <v>0</v>
      </c>
      <c r="J539" s="58">
        <v>1</v>
      </c>
      <c r="K539" s="58">
        <v>0</v>
      </c>
      <c r="L539" s="58">
        <v>0</v>
      </c>
      <c r="M539" s="58">
        <v>4</v>
      </c>
      <c r="N539" s="44" t="s">
        <v>975</v>
      </c>
      <c r="O539" s="58">
        <v>0</v>
      </c>
    </row>
    <row r="540" spans="1:15" ht="23.25" customHeight="1" x14ac:dyDescent="0.25">
      <c r="A540" s="99" t="s">
        <v>573</v>
      </c>
      <c r="B540" s="100"/>
      <c r="C540" s="58">
        <v>3</v>
      </c>
      <c r="D540" s="58">
        <v>4</v>
      </c>
      <c r="E540" s="106">
        <v>1</v>
      </c>
      <c r="F540" s="58">
        <v>0</v>
      </c>
      <c r="G540" s="58">
        <v>0</v>
      </c>
      <c r="H540" s="58">
        <v>0</v>
      </c>
      <c r="I540" s="58">
        <v>0</v>
      </c>
      <c r="J540" s="58">
        <v>0</v>
      </c>
      <c r="K540" s="58">
        <v>0</v>
      </c>
      <c r="L540" s="58">
        <v>0</v>
      </c>
      <c r="M540" s="58">
        <v>3</v>
      </c>
      <c r="N540" s="44" t="s">
        <v>975</v>
      </c>
      <c r="O540" s="58">
        <v>0</v>
      </c>
    </row>
    <row r="541" spans="1:15" ht="23.25" customHeight="1" x14ac:dyDescent="0.25">
      <c r="A541" s="99" t="s">
        <v>574</v>
      </c>
      <c r="B541" s="100"/>
      <c r="C541" s="58">
        <v>2</v>
      </c>
      <c r="D541" s="58">
        <v>3</v>
      </c>
      <c r="E541" s="106">
        <v>1</v>
      </c>
      <c r="F541" s="58">
        <v>0</v>
      </c>
      <c r="G541" s="58">
        <v>0</v>
      </c>
      <c r="H541" s="58">
        <v>0</v>
      </c>
      <c r="I541" s="58">
        <v>0</v>
      </c>
      <c r="J541" s="58">
        <v>0</v>
      </c>
      <c r="K541" s="58">
        <v>0</v>
      </c>
      <c r="L541" s="58">
        <v>1</v>
      </c>
      <c r="M541" s="58">
        <v>3</v>
      </c>
      <c r="N541" s="44" t="s">
        <v>975</v>
      </c>
      <c r="O541" s="58">
        <v>0</v>
      </c>
    </row>
    <row r="542" spans="1:15" ht="23.25" customHeight="1" x14ac:dyDescent="0.25">
      <c r="A542" s="99" t="s">
        <v>576</v>
      </c>
      <c r="B542" s="100"/>
      <c r="C542" s="58">
        <v>2</v>
      </c>
      <c r="D542" s="58">
        <v>1</v>
      </c>
      <c r="E542" s="106">
        <v>1</v>
      </c>
      <c r="F542" s="58">
        <v>0</v>
      </c>
      <c r="G542" s="58">
        <v>0</v>
      </c>
      <c r="H542" s="58">
        <v>0</v>
      </c>
      <c r="I542" s="58">
        <v>0</v>
      </c>
      <c r="J542" s="58">
        <v>0</v>
      </c>
      <c r="K542" s="58">
        <v>0</v>
      </c>
      <c r="L542" s="58">
        <v>1</v>
      </c>
      <c r="M542" s="58">
        <v>2</v>
      </c>
      <c r="N542" s="44" t="s">
        <v>975</v>
      </c>
      <c r="O542" s="58">
        <v>0</v>
      </c>
    </row>
    <row r="543" spans="1:15" ht="23.25" customHeight="1" x14ac:dyDescent="0.25">
      <c r="A543" s="99" t="s">
        <v>575</v>
      </c>
      <c r="B543" s="100"/>
      <c r="C543" s="58">
        <v>4</v>
      </c>
      <c r="D543" s="58">
        <v>4</v>
      </c>
      <c r="E543" s="106">
        <v>1</v>
      </c>
      <c r="F543" s="58">
        <v>0</v>
      </c>
      <c r="G543" s="58">
        <v>0</v>
      </c>
      <c r="H543" s="58">
        <v>0</v>
      </c>
      <c r="I543" s="58">
        <v>0</v>
      </c>
      <c r="J543" s="58">
        <v>1</v>
      </c>
      <c r="K543" s="58">
        <v>1</v>
      </c>
      <c r="L543" s="58">
        <v>0</v>
      </c>
      <c r="M543" s="58">
        <v>2</v>
      </c>
      <c r="N543" s="44" t="s">
        <v>975</v>
      </c>
      <c r="O543" s="58">
        <v>0</v>
      </c>
    </row>
    <row r="544" spans="1:15" ht="23.25" customHeight="1" x14ac:dyDescent="0.25">
      <c r="A544" s="99" t="s">
        <v>577</v>
      </c>
      <c r="B544" s="100"/>
      <c r="C544" s="58">
        <v>4</v>
      </c>
      <c r="D544" s="58">
        <v>4</v>
      </c>
      <c r="E544" s="106">
        <v>1</v>
      </c>
      <c r="F544" s="58">
        <v>0</v>
      </c>
      <c r="G544" s="58">
        <v>0</v>
      </c>
      <c r="H544" s="58">
        <v>0</v>
      </c>
      <c r="I544" s="58">
        <v>0</v>
      </c>
      <c r="J544" s="58">
        <v>0</v>
      </c>
      <c r="K544" s="58">
        <v>0</v>
      </c>
      <c r="L544" s="58">
        <v>0</v>
      </c>
      <c r="M544" s="58">
        <v>4</v>
      </c>
      <c r="N544" s="44" t="s">
        <v>975</v>
      </c>
      <c r="O544" s="58">
        <v>0</v>
      </c>
    </row>
    <row r="545" spans="1:15" ht="23.25" customHeight="1" x14ac:dyDescent="0.25">
      <c r="A545" s="99" t="s">
        <v>578</v>
      </c>
      <c r="B545" s="100"/>
      <c r="C545" s="58">
        <v>3</v>
      </c>
      <c r="D545" s="58">
        <v>3</v>
      </c>
      <c r="E545" s="106">
        <v>1</v>
      </c>
      <c r="F545" s="58">
        <v>0</v>
      </c>
      <c r="G545" s="58">
        <v>0</v>
      </c>
      <c r="H545" s="58">
        <v>0</v>
      </c>
      <c r="I545" s="58">
        <v>0</v>
      </c>
      <c r="J545" s="58">
        <v>1</v>
      </c>
      <c r="K545" s="58">
        <v>0</v>
      </c>
      <c r="L545" s="58">
        <v>1</v>
      </c>
      <c r="M545" s="58">
        <v>2</v>
      </c>
      <c r="N545" s="44" t="s">
        <v>975</v>
      </c>
      <c r="O545" s="58">
        <v>0</v>
      </c>
    </row>
    <row r="546" spans="1:15" ht="23.25" customHeight="1" x14ac:dyDescent="0.25">
      <c r="A546" s="99" t="s">
        <v>579</v>
      </c>
      <c r="B546" s="100"/>
      <c r="C546" s="58">
        <v>2</v>
      </c>
      <c r="D546" s="58">
        <v>1</v>
      </c>
      <c r="E546" s="106">
        <v>1</v>
      </c>
      <c r="F546" s="58">
        <v>0</v>
      </c>
      <c r="G546" s="58">
        <v>0</v>
      </c>
      <c r="H546" s="58">
        <v>0</v>
      </c>
      <c r="I546" s="58">
        <v>0</v>
      </c>
      <c r="J546" s="58">
        <v>1</v>
      </c>
      <c r="K546" s="58">
        <v>0</v>
      </c>
      <c r="L546" s="58">
        <v>0</v>
      </c>
      <c r="M546" s="58">
        <v>1</v>
      </c>
      <c r="N546" s="44" t="s">
        <v>975</v>
      </c>
      <c r="O546" s="58">
        <v>0</v>
      </c>
    </row>
    <row r="547" spans="1:15" ht="23.25" customHeight="1" x14ac:dyDescent="0.25">
      <c r="A547" s="99" t="s">
        <v>580</v>
      </c>
      <c r="B547" s="100"/>
      <c r="C547" s="58">
        <v>1</v>
      </c>
      <c r="D547" s="58">
        <v>1</v>
      </c>
      <c r="E547" s="106">
        <v>1</v>
      </c>
      <c r="F547" s="58">
        <v>0</v>
      </c>
      <c r="G547" s="58">
        <v>0</v>
      </c>
      <c r="H547" s="58">
        <v>0</v>
      </c>
      <c r="I547" s="58">
        <v>0</v>
      </c>
      <c r="J547" s="58">
        <v>0</v>
      </c>
      <c r="K547" s="58">
        <v>0</v>
      </c>
      <c r="L547" s="58">
        <v>0</v>
      </c>
      <c r="M547" s="58">
        <v>1</v>
      </c>
      <c r="N547" s="44" t="s">
        <v>975</v>
      </c>
      <c r="O547" s="58">
        <v>0</v>
      </c>
    </row>
    <row r="548" spans="1:15" ht="23.25" customHeight="1" x14ac:dyDescent="0.25">
      <c r="A548" s="99" t="s">
        <v>581</v>
      </c>
      <c r="B548" s="100"/>
      <c r="C548" s="58">
        <v>3</v>
      </c>
      <c r="D548" s="58">
        <v>6</v>
      </c>
      <c r="E548" s="106">
        <v>1</v>
      </c>
      <c r="F548" s="58">
        <v>0</v>
      </c>
      <c r="G548" s="58">
        <v>0</v>
      </c>
      <c r="H548" s="58">
        <v>0</v>
      </c>
      <c r="I548" s="58">
        <v>0</v>
      </c>
      <c r="J548" s="58">
        <v>0</v>
      </c>
      <c r="K548" s="58">
        <v>0</v>
      </c>
      <c r="L548" s="58">
        <v>1</v>
      </c>
      <c r="M548" s="58">
        <v>2</v>
      </c>
      <c r="N548" s="44" t="s">
        <v>975</v>
      </c>
      <c r="O548" s="58">
        <v>0</v>
      </c>
    </row>
    <row r="549" spans="1:15" ht="23.25" customHeight="1" x14ac:dyDescent="0.25">
      <c r="A549" s="99" t="s">
        <v>582</v>
      </c>
      <c r="B549" s="100"/>
      <c r="C549" s="58">
        <v>3</v>
      </c>
      <c r="D549" s="58">
        <v>4</v>
      </c>
      <c r="E549" s="106">
        <v>1</v>
      </c>
      <c r="F549" s="58">
        <v>0</v>
      </c>
      <c r="G549" s="58">
        <v>0</v>
      </c>
      <c r="H549" s="58">
        <v>0</v>
      </c>
      <c r="I549" s="58">
        <v>0</v>
      </c>
      <c r="J549" s="58">
        <v>0</v>
      </c>
      <c r="K549" s="58">
        <v>0</v>
      </c>
      <c r="L549" s="58">
        <v>0</v>
      </c>
      <c r="M549" s="58">
        <v>1</v>
      </c>
      <c r="N549" s="44" t="s">
        <v>975</v>
      </c>
      <c r="O549" s="58">
        <v>0</v>
      </c>
    </row>
    <row r="550" spans="1:15" ht="23.25" customHeight="1" x14ac:dyDescent="0.25">
      <c r="A550" s="99" t="s">
        <v>583</v>
      </c>
      <c r="B550" s="100"/>
      <c r="C550" s="58">
        <v>3</v>
      </c>
      <c r="D550" s="58">
        <v>4</v>
      </c>
      <c r="E550" s="106">
        <v>1</v>
      </c>
      <c r="F550" s="58">
        <v>0</v>
      </c>
      <c r="G550" s="58">
        <v>0</v>
      </c>
      <c r="H550" s="58">
        <v>0</v>
      </c>
      <c r="I550" s="58">
        <v>0</v>
      </c>
      <c r="J550" s="58">
        <v>0</v>
      </c>
      <c r="K550" s="58">
        <v>0</v>
      </c>
      <c r="L550" s="58">
        <v>0</v>
      </c>
      <c r="M550" s="58">
        <v>1</v>
      </c>
      <c r="N550" s="44" t="s">
        <v>975</v>
      </c>
      <c r="O550" s="58">
        <v>0</v>
      </c>
    </row>
    <row r="551" spans="1:15" ht="23.25" customHeight="1" x14ac:dyDescent="0.25">
      <c r="A551" s="99" t="s">
        <v>584</v>
      </c>
      <c r="B551" s="100"/>
      <c r="C551" s="58">
        <v>1</v>
      </c>
      <c r="D551" s="58">
        <v>5</v>
      </c>
      <c r="E551" s="106">
        <v>1</v>
      </c>
      <c r="F551" s="58">
        <v>0</v>
      </c>
      <c r="G551" s="58">
        <v>0</v>
      </c>
      <c r="H551" s="58">
        <v>0</v>
      </c>
      <c r="I551" s="58">
        <v>0</v>
      </c>
      <c r="J551" s="58">
        <v>0</v>
      </c>
      <c r="K551" s="58">
        <v>0</v>
      </c>
      <c r="L551" s="58">
        <v>0</v>
      </c>
      <c r="M551" s="58">
        <v>2</v>
      </c>
      <c r="N551" s="44" t="s">
        <v>975</v>
      </c>
      <c r="O551" s="58">
        <v>0</v>
      </c>
    </row>
    <row r="552" spans="1:15" ht="23.25" customHeight="1" x14ac:dyDescent="0.25">
      <c r="A552" s="99" t="s">
        <v>585</v>
      </c>
      <c r="B552" s="100"/>
      <c r="C552" s="58">
        <v>4</v>
      </c>
      <c r="D552" s="58">
        <v>8</v>
      </c>
      <c r="E552" s="106">
        <v>1</v>
      </c>
      <c r="F552" s="58">
        <v>0</v>
      </c>
      <c r="G552" s="58">
        <v>0</v>
      </c>
      <c r="H552" s="58">
        <v>0</v>
      </c>
      <c r="I552" s="58">
        <v>0</v>
      </c>
      <c r="J552" s="58">
        <v>1</v>
      </c>
      <c r="K552" s="58">
        <v>1</v>
      </c>
      <c r="L552" s="58">
        <v>0</v>
      </c>
      <c r="M552" s="58">
        <v>4</v>
      </c>
      <c r="N552" s="44" t="s">
        <v>975</v>
      </c>
      <c r="O552" s="58">
        <v>0</v>
      </c>
    </row>
    <row r="553" spans="1:15" ht="23.25" customHeight="1" x14ac:dyDescent="0.25">
      <c r="A553" s="99" t="s">
        <v>586</v>
      </c>
      <c r="B553" s="100"/>
      <c r="C553" s="58">
        <v>13</v>
      </c>
      <c r="D553" s="58">
        <v>22</v>
      </c>
      <c r="E553" s="106">
        <v>1</v>
      </c>
      <c r="F553" s="58">
        <v>0</v>
      </c>
      <c r="G553" s="58">
        <v>0</v>
      </c>
      <c r="H553" s="106">
        <v>1</v>
      </c>
      <c r="I553" s="58">
        <v>0</v>
      </c>
      <c r="J553" s="58">
        <v>7</v>
      </c>
      <c r="K553" s="58">
        <v>1</v>
      </c>
      <c r="L553" s="58">
        <v>0</v>
      </c>
      <c r="M553" s="58">
        <v>4</v>
      </c>
      <c r="N553" s="44" t="s">
        <v>975</v>
      </c>
      <c r="O553" s="58">
        <v>0</v>
      </c>
    </row>
    <row r="554" spans="1:15" ht="23.25" customHeight="1" x14ac:dyDescent="0.25">
      <c r="A554" s="99" t="s">
        <v>587</v>
      </c>
      <c r="B554" s="100"/>
      <c r="C554" s="58">
        <v>1</v>
      </c>
      <c r="D554" s="58">
        <v>2</v>
      </c>
      <c r="E554" s="106">
        <v>1</v>
      </c>
      <c r="F554" s="58">
        <v>0</v>
      </c>
      <c r="G554" s="58">
        <v>0</v>
      </c>
      <c r="H554" s="58">
        <v>0</v>
      </c>
      <c r="I554" s="58">
        <v>0</v>
      </c>
      <c r="J554" s="58">
        <v>0</v>
      </c>
      <c r="K554" s="58">
        <v>0</v>
      </c>
      <c r="L554" s="58">
        <v>0</v>
      </c>
      <c r="M554" s="58">
        <v>1</v>
      </c>
      <c r="N554" s="44" t="s">
        <v>975</v>
      </c>
      <c r="O554" s="58">
        <v>0</v>
      </c>
    </row>
    <row r="555" spans="1:15" ht="23.25" customHeight="1" x14ac:dyDescent="0.25">
      <c r="A555" s="99" t="s">
        <v>588</v>
      </c>
      <c r="B555" s="100"/>
      <c r="C555" s="58">
        <v>2</v>
      </c>
      <c r="D555" s="58">
        <v>3</v>
      </c>
      <c r="E555" s="106">
        <v>1</v>
      </c>
      <c r="F555" s="58">
        <v>0</v>
      </c>
      <c r="G555" s="58">
        <v>0</v>
      </c>
      <c r="H555" s="58">
        <v>0</v>
      </c>
      <c r="I555" s="58">
        <v>0</v>
      </c>
      <c r="J555" s="58">
        <v>0</v>
      </c>
      <c r="K555" s="58">
        <v>0</v>
      </c>
      <c r="L555" s="58">
        <v>0</v>
      </c>
      <c r="M555" s="58">
        <v>1</v>
      </c>
      <c r="N555" s="44" t="s">
        <v>975</v>
      </c>
      <c r="O555" s="58">
        <v>0</v>
      </c>
    </row>
    <row r="556" spans="1:15" ht="23.25" customHeight="1" x14ac:dyDescent="0.25">
      <c r="A556" s="99" t="s">
        <v>589</v>
      </c>
      <c r="B556" s="100"/>
      <c r="C556" s="58">
        <v>1</v>
      </c>
      <c r="D556" s="58">
        <v>3</v>
      </c>
      <c r="E556" s="106">
        <v>1</v>
      </c>
      <c r="F556" s="58">
        <v>0</v>
      </c>
      <c r="G556" s="58">
        <v>0</v>
      </c>
      <c r="H556" s="58">
        <v>0</v>
      </c>
      <c r="I556" s="58">
        <v>0</v>
      </c>
      <c r="J556" s="58">
        <v>0</v>
      </c>
      <c r="K556" s="58">
        <v>0</v>
      </c>
      <c r="L556" s="58">
        <v>0</v>
      </c>
      <c r="M556" s="58">
        <v>2</v>
      </c>
      <c r="N556" s="44" t="s">
        <v>975</v>
      </c>
      <c r="O556" s="58">
        <v>0</v>
      </c>
    </row>
    <row r="557" spans="1:15" ht="23.25" customHeight="1" x14ac:dyDescent="0.25">
      <c r="A557" s="99" t="s">
        <v>590</v>
      </c>
      <c r="B557" s="100"/>
      <c r="C557" s="58">
        <v>2</v>
      </c>
      <c r="D557" s="58">
        <v>8</v>
      </c>
      <c r="E557" s="106">
        <v>1</v>
      </c>
      <c r="F557" s="58">
        <v>0</v>
      </c>
      <c r="G557" s="58">
        <v>0</v>
      </c>
      <c r="H557" s="58">
        <v>0</v>
      </c>
      <c r="I557" s="58">
        <v>0</v>
      </c>
      <c r="J557" s="58">
        <v>1</v>
      </c>
      <c r="K557" s="58">
        <v>0</v>
      </c>
      <c r="L557" s="58">
        <v>0</v>
      </c>
      <c r="M557" s="58">
        <v>1</v>
      </c>
      <c r="N557" s="44" t="s">
        <v>975</v>
      </c>
      <c r="O557" s="58">
        <v>0</v>
      </c>
    </row>
    <row r="558" spans="1:15" ht="23.25" customHeight="1" x14ac:dyDescent="0.25">
      <c r="A558" s="99" t="s">
        <v>591</v>
      </c>
      <c r="B558" s="100"/>
      <c r="C558" s="58">
        <v>2</v>
      </c>
      <c r="D558" s="58">
        <v>4</v>
      </c>
      <c r="E558" s="106">
        <v>1</v>
      </c>
      <c r="F558" s="58">
        <v>0</v>
      </c>
      <c r="G558" s="58">
        <v>0</v>
      </c>
      <c r="H558" s="58">
        <v>0</v>
      </c>
      <c r="I558" s="58">
        <v>0</v>
      </c>
      <c r="J558" s="58">
        <v>2</v>
      </c>
      <c r="K558" s="58">
        <v>0</v>
      </c>
      <c r="L558" s="58">
        <v>0</v>
      </c>
      <c r="M558" s="58">
        <v>2</v>
      </c>
      <c r="N558" s="44" t="s">
        <v>975</v>
      </c>
      <c r="O558" s="58">
        <v>0</v>
      </c>
    </row>
    <row r="559" spans="1:15" ht="23.25" customHeight="1" x14ac:dyDescent="0.25">
      <c r="A559" s="99" t="s">
        <v>592</v>
      </c>
      <c r="B559" s="100"/>
      <c r="C559" s="58">
        <v>3</v>
      </c>
      <c r="D559" s="58">
        <v>2</v>
      </c>
      <c r="E559" s="106">
        <v>1</v>
      </c>
      <c r="F559" s="58">
        <v>0</v>
      </c>
      <c r="G559" s="58">
        <v>0</v>
      </c>
      <c r="H559" s="58">
        <v>0</v>
      </c>
      <c r="I559" s="58">
        <v>0</v>
      </c>
      <c r="J559" s="58">
        <v>2</v>
      </c>
      <c r="K559" s="58">
        <v>1</v>
      </c>
      <c r="L559" s="58">
        <v>0</v>
      </c>
      <c r="M559" s="58">
        <v>2</v>
      </c>
      <c r="N559" s="44" t="s">
        <v>975</v>
      </c>
      <c r="O559" s="58">
        <v>0</v>
      </c>
    </row>
    <row r="560" spans="1:15" ht="23.25" customHeight="1" x14ac:dyDescent="0.25">
      <c r="A560" s="99" t="s">
        <v>593</v>
      </c>
      <c r="B560" s="100"/>
      <c r="C560" s="58">
        <v>1</v>
      </c>
      <c r="D560" s="58">
        <v>4</v>
      </c>
      <c r="E560" s="106">
        <v>1</v>
      </c>
      <c r="F560" s="58">
        <v>0</v>
      </c>
      <c r="G560" s="58">
        <v>0</v>
      </c>
      <c r="H560" s="58">
        <v>0</v>
      </c>
      <c r="I560" s="58">
        <v>0</v>
      </c>
      <c r="J560" s="58">
        <v>0</v>
      </c>
      <c r="K560" s="58">
        <v>0</v>
      </c>
      <c r="L560" s="58">
        <v>0</v>
      </c>
      <c r="M560" s="58">
        <v>2</v>
      </c>
      <c r="N560" s="44" t="s">
        <v>975</v>
      </c>
      <c r="O560" s="58">
        <v>0</v>
      </c>
    </row>
    <row r="561" spans="1:15" ht="23.25" customHeight="1" x14ac:dyDescent="0.25">
      <c r="A561" s="99" t="s">
        <v>595</v>
      </c>
      <c r="B561" s="100"/>
      <c r="C561" s="58">
        <v>1</v>
      </c>
      <c r="D561" s="58">
        <v>2</v>
      </c>
      <c r="E561" s="106">
        <v>1</v>
      </c>
      <c r="F561" s="58">
        <v>0</v>
      </c>
      <c r="G561" s="58">
        <v>0</v>
      </c>
      <c r="H561" s="58">
        <v>0</v>
      </c>
      <c r="I561" s="58">
        <v>0</v>
      </c>
      <c r="J561" s="58">
        <v>1</v>
      </c>
      <c r="K561" s="58">
        <v>0</v>
      </c>
      <c r="L561" s="58">
        <v>1</v>
      </c>
      <c r="M561" s="58">
        <v>0</v>
      </c>
      <c r="N561" s="44" t="s">
        <v>975</v>
      </c>
      <c r="O561" s="58">
        <v>0</v>
      </c>
    </row>
    <row r="562" spans="1:15" ht="23.25" customHeight="1" x14ac:dyDescent="0.25">
      <c r="A562" s="99" t="s">
        <v>594</v>
      </c>
      <c r="B562" s="100"/>
      <c r="C562" s="58">
        <v>3</v>
      </c>
      <c r="D562" s="58">
        <v>4</v>
      </c>
      <c r="E562" s="106">
        <v>1</v>
      </c>
      <c r="F562" s="58">
        <v>0</v>
      </c>
      <c r="G562" s="58">
        <v>0</v>
      </c>
      <c r="H562" s="58">
        <v>0</v>
      </c>
      <c r="I562" s="58">
        <v>0</v>
      </c>
      <c r="J562" s="58">
        <v>0</v>
      </c>
      <c r="K562" s="58">
        <v>0</v>
      </c>
      <c r="L562" s="58">
        <v>0</v>
      </c>
      <c r="M562" s="58">
        <v>2</v>
      </c>
      <c r="N562" s="44" t="s">
        <v>975</v>
      </c>
      <c r="O562" s="58">
        <v>0</v>
      </c>
    </row>
    <row r="563" spans="1:15" ht="23.25" customHeight="1" x14ac:dyDescent="0.25">
      <c r="A563" s="99" t="s">
        <v>596</v>
      </c>
      <c r="B563" s="100"/>
      <c r="C563" s="58">
        <v>1</v>
      </c>
      <c r="D563" s="58">
        <v>3</v>
      </c>
      <c r="E563" s="106">
        <v>1</v>
      </c>
      <c r="F563" s="58">
        <v>0</v>
      </c>
      <c r="G563" s="58">
        <v>0</v>
      </c>
      <c r="H563" s="58">
        <v>0</v>
      </c>
      <c r="I563" s="58">
        <v>0</v>
      </c>
      <c r="J563" s="58">
        <v>0</v>
      </c>
      <c r="K563" s="58">
        <v>0</v>
      </c>
      <c r="L563" s="58">
        <v>0</v>
      </c>
      <c r="M563" s="58">
        <v>1</v>
      </c>
      <c r="N563" s="44" t="s">
        <v>975</v>
      </c>
      <c r="O563" s="58">
        <v>0</v>
      </c>
    </row>
    <row r="564" spans="1:15" ht="23.25" customHeight="1" x14ac:dyDescent="0.25">
      <c r="A564" s="102" t="s">
        <v>922</v>
      </c>
      <c r="B564" s="100"/>
      <c r="C564" s="61">
        <f>SUM(C565:C578)</f>
        <v>31</v>
      </c>
      <c r="D564" s="61">
        <f t="shared" ref="D564:O564" si="38">SUM(D565:D578)</f>
        <v>65</v>
      </c>
      <c r="E564" s="61">
        <f t="shared" si="38"/>
        <v>14</v>
      </c>
      <c r="F564" s="61">
        <f t="shared" si="38"/>
        <v>0</v>
      </c>
      <c r="G564" s="61">
        <f t="shared" si="38"/>
        <v>0</v>
      </c>
      <c r="H564" s="61">
        <f t="shared" si="38"/>
        <v>0</v>
      </c>
      <c r="I564" s="61">
        <f t="shared" si="38"/>
        <v>1</v>
      </c>
      <c r="J564" s="61">
        <f t="shared" si="38"/>
        <v>5</v>
      </c>
      <c r="K564" s="61">
        <f t="shared" si="38"/>
        <v>1</v>
      </c>
      <c r="L564" s="61">
        <f t="shared" si="38"/>
        <v>1</v>
      </c>
      <c r="M564" s="61">
        <f t="shared" si="38"/>
        <v>24</v>
      </c>
      <c r="N564" s="61">
        <f t="shared" si="38"/>
        <v>0</v>
      </c>
      <c r="O564" s="61">
        <f t="shared" si="38"/>
        <v>0</v>
      </c>
    </row>
    <row r="565" spans="1:15" ht="23.25" customHeight="1" x14ac:dyDescent="0.25">
      <c r="A565" s="99" t="s">
        <v>598</v>
      </c>
      <c r="B565" s="100"/>
      <c r="C565" s="58">
        <v>3</v>
      </c>
      <c r="D565" s="58">
        <v>7</v>
      </c>
      <c r="E565" s="106">
        <v>1</v>
      </c>
      <c r="F565" s="58">
        <v>0</v>
      </c>
      <c r="G565" s="58">
        <v>0</v>
      </c>
      <c r="H565" s="58">
        <v>0</v>
      </c>
      <c r="I565" s="58">
        <v>0</v>
      </c>
      <c r="J565" s="58">
        <v>1</v>
      </c>
      <c r="K565" s="58">
        <v>0</v>
      </c>
      <c r="L565" s="58">
        <v>0</v>
      </c>
      <c r="M565" s="58">
        <v>2</v>
      </c>
      <c r="N565" s="44" t="s">
        <v>975</v>
      </c>
      <c r="O565" s="58">
        <v>0</v>
      </c>
    </row>
    <row r="566" spans="1:15" ht="23.25" customHeight="1" x14ac:dyDescent="0.25">
      <c r="A566" s="99" t="s">
        <v>608</v>
      </c>
      <c r="B566" s="100"/>
      <c r="C566" s="58">
        <v>8</v>
      </c>
      <c r="D566" s="58">
        <v>15</v>
      </c>
      <c r="E566" s="106">
        <v>1</v>
      </c>
      <c r="F566" s="58">
        <v>0</v>
      </c>
      <c r="G566" s="58">
        <v>0</v>
      </c>
      <c r="H566" s="58">
        <v>0</v>
      </c>
      <c r="I566" s="58">
        <v>0</v>
      </c>
      <c r="J566" s="58">
        <v>1</v>
      </c>
      <c r="K566" s="58">
        <v>0</v>
      </c>
      <c r="L566" s="58">
        <v>0</v>
      </c>
      <c r="M566" s="58">
        <v>2</v>
      </c>
      <c r="N566" s="44" t="s">
        <v>975</v>
      </c>
      <c r="O566" s="58">
        <v>0</v>
      </c>
    </row>
    <row r="567" spans="1:15" ht="23.25" customHeight="1" x14ac:dyDescent="0.25">
      <c r="A567" s="99" t="s">
        <v>599</v>
      </c>
      <c r="B567" s="100"/>
      <c r="C567" s="58">
        <v>3</v>
      </c>
      <c r="D567" s="58">
        <v>5</v>
      </c>
      <c r="E567" s="106">
        <v>1</v>
      </c>
      <c r="F567" s="58">
        <v>0</v>
      </c>
      <c r="G567" s="58">
        <v>0</v>
      </c>
      <c r="H567" s="58">
        <v>0</v>
      </c>
      <c r="I567" s="58">
        <v>0</v>
      </c>
      <c r="J567" s="58">
        <v>0</v>
      </c>
      <c r="K567" s="58">
        <v>1</v>
      </c>
      <c r="L567" s="58">
        <v>0</v>
      </c>
      <c r="M567" s="58">
        <v>5</v>
      </c>
      <c r="N567" s="44" t="s">
        <v>975</v>
      </c>
      <c r="O567" s="58">
        <v>0</v>
      </c>
    </row>
    <row r="568" spans="1:15" ht="23.25" customHeight="1" x14ac:dyDescent="0.25">
      <c r="A568" s="99" t="s">
        <v>600</v>
      </c>
      <c r="B568" s="100"/>
      <c r="C568" s="58">
        <v>2</v>
      </c>
      <c r="D568" s="58">
        <v>4</v>
      </c>
      <c r="E568" s="106">
        <v>1</v>
      </c>
      <c r="F568" s="58">
        <v>0</v>
      </c>
      <c r="G568" s="58">
        <v>0</v>
      </c>
      <c r="H568" s="58">
        <v>0</v>
      </c>
      <c r="I568" s="58">
        <v>0</v>
      </c>
      <c r="J568" s="58">
        <v>0</v>
      </c>
      <c r="K568" s="58">
        <v>0</v>
      </c>
      <c r="L568" s="58">
        <v>1</v>
      </c>
      <c r="M568" s="58">
        <v>2</v>
      </c>
      <c r="N568" s="44" t="s">
        <v>975</v>
      </c>
      <c r="O568" s="58">
        <v>0</v>
      </c>
    </row>
    <row r="569" spans="1:15" ht="23.25" customHeight="1" x14ac:dyDescent="0.25">
      <c r="A569" s="99" t="s">
        <v>923</v>
      </c>
      <c r="B569" s="100"/>
      <c r="C569" s="58">
        <v>1</v>
      </c>
      <c r="D569" s="58">
        <v>1</v>
      </c>
      <c r="E569" s="106">
        <v>1</v>
      </c>
      <c r="F569" s="58">
        <v>0</v>
      </c>
      <c r="G569" s="58">
        <v>0</v>
      </c>
      <c r="H569" s="58">
        <v>0</v>
      </c>
      <c r="I569" s="58">
        <v>0</v>
      </c>
      <c r="J569" s="58">
        <v>0</v>
      </c>
      <c r="K569" s="58">
        <v>0</v>
      </c>
      <c r="L569" s="58">
        <v>0</v>
      </c>
      <c r="M569" s="58">
        <v>2</v>
      </c>
      <c r="N569" s="44" t="s">
        <v>975</v>
      </c>
      <c r="O569" s="58">
        <v>0</v>
      </c>
    </row>
    <row r="570" spans="1:15" ht="23.25" customHeight="1" x14ac:dyDescent="0.25">
      <c r="A570" s="99" t="s">
        <v>602</v>
      </c>
      <c r="B570" s="100"/>
      <c r="C570" s="58">
        <v>2</v>
      </c>
      <c r="D570" s="58">
        <v>3</v>
      </c>
      <c r="E570" s="106">
        <v>1</v>
      </c>
      <c r="F570" s="58">
        <v>0</v>
      </c>
      <c r="G570" s="58">
        <v>0</v>
      </c>
      <c r="H570" s="58">
        <v>0</v>
      </c>
      <c r="I570" s="58">
        <v>0</v>
      </c>
      <c r="J570" s="58">
        <v>0</v>
      </c>
      <c r="K570" s="58">
        <v>0</v>
      </c>
      <c r="L570" s="58">
        <v>0</v>
      </c>
      <c r="M570" s="58">
        <v>1</v>
      </c>
      <c r="N570" s="44" t="s">
        <v>975</v>
      </c>
      <c r="O570" s="58">
        <v>0</v>
      </c>
    </row>
    <row r="571" spans="1:15" ht="23.25" customHeight="1" x14ac:dyDescent="0.25">
      <c r="A571" s="99" t="s">
        <v>603</v>
      </c>
      <c r="B571" s="100"/>
      <c r="C571" s="58">
        <v>2</v>
      </c>
      <c r="D571" s="58">
        <v>2</v>
      </c>
      <c r="E571" s="106">
        <v>1</v>
      </c>
      <c r="F571" s="58">
        <v>0</v>
      </c>
      <c r="G571" s="58">
        <v>0</v>
      </c>
      <c r="H571" s="58">
        <v>0</v>
      </c>
      <c r="I571" s="58">
        <v>0</v>
      </c>
      <c r="J571" s="58">
        <v>0</v>
      </c>
      <c r="K571" s="58">
        <v>0</v>
      </c>
      <c r="L571" s="58">
        <v>0</v>
      </c>
      <c r="M571" s="58">
        <v>2</v>
      </c>
      <c r="N571" s="44" t="s">
        <v>975</v>
      </c>
      <c r="O571" s="58">
        <v>0</v>
      </c>
    </row>
    <row r="572" spans="1:15" ht="23.25" customHeight="1" x14ac:dyDescent="0.25">
      <c r="A572" s="99" t="s">
        <v>604</v>
      </c>
      <c r="B572" s="100"/>
      <c r="C572" s="58">
        <v>1</v>
      </c>
      <c r="D572" s="58">
        <v>3</v>
      </c>
      <c r="E572" s="106">
        <v>1</v>
      </c>
      <c r="F572" s="58">
        <v>0</v>
      </c>
      <c r="G572" s="58">
        <v>0</v>
      </c>
      <c r="H572" s="58">
        <v>0</v>
      </c>
      <c r="I572" s="58">
        <v>0</v>
      </c>
      <c r="J572" s="58">
        <v>0</v>
      </c>
      <c r="K572" s="58">
        <v>0</v>
      </c>
      <c r="L572" s="58">
        <v>0</v>
      </c>
      <c r="M572" s="58">
        <v>1</v>
      </c>
      <c r="N572" s="44" t="s">
        <v>975</v>
      </c>
      <c r="O572" s="58">
        <v>0</v>
      </c>
    </row>
    <row r="573" spans="1:15" ht="23.25" customHeight="1" x14ac:dyDescent="0.25">
      <c r="A573" s="99" t="s">
        <v>605</v>
      </c>
      <c r="B573" s="100"/>
      <c r="C573" s="58">
        <v>1</v>
      </c>
      <c r="D573" s="58">
        <v>2</v>
      </c>
      <c r="E573" s="106">
        <v>1</v>
      </c>
      <c r="F573" s="58">
        <v>0</v>
      </c>
      <c r="G573" s="58">
        <v>0</v>
      </c>
      <c r="H573" s="58">
        <v>0</v>
      </c>
      <c r="I573" s="106">
        <v>1</v>
      </c>
      <c r="J573" s="58">
        <v>1</v>
      </c>
      <c r="K573" s="58">
        <v>0</v>
      </c>
      <c r="L573" s="58">
        <v>0</v>
      </c>
      <c r="M573" s="58">
        <v>1</v>
      </c>
      <c r="N573" s="44" t="s">
        <v>975</v>
      </c>
      <c r="O573" s="58">
        <v>0</v>
      </c>
    </row>
    <row r="574" spans="1:15" ht="23.25" customHeight="1" x14ac:dyDescent="0.25">
      <c r="A574" s="99" t="s">
        <v>606</v>
      </c>
      <c r="B574" s="100"/>
      <c r="C574" s="58">
        <v>1</v>
      </c>
      <c r="D574" s="58">
        <v>2</v>
      </c>
      <c r="E574" s="106">
        <v>1</v>
      </c>
      <c r="F574" s="58">
        <v>0</v>
      </c>
      <c r="G574" s="58">
        <v>0</v>
      </c>
      <c r="H574" s="58">
        <v>0</v>
      </c>
      <c r="I574" s="58">
        <v>0</v>
      </c>
      <c r="J574" s="58">
        <v>1</v>
      </c>
      <c r="K574" s="58">
        <v>0</v>
      </c>
      <c r="L574" s="58">
        <v>0</v>
      </c>
      <c r="M574" s="58">
        <v>1</v>
      </c>
      <c r="N574" s="44" t="s">
        <v>975</v>
      </c>
      <c r="O574" s="58">
        <v>0</v>
      </c>
    </row>
    <row r="575" spans="1:15" ht="23.25" customHeight="1" x14ac:dyDescent="0.25">
      <c r="A575" s="99" t="s">
        <v>607</v>
      </c>
      <c r="B575" s="100"/>
      <c r="C575" s="58">
        <v>2</v>
      </c>
      <c r="D575" s="58">
        <v>9</v>
      </c>
      <c r="E575" s="106">
        <v>1</v>
      </c>
      <c r="F575" s="58">
        <v>0</v>
      </c>
      <c r="G575" s="58">
        <v>0</v>
      </c>
      <c r="H575" s="58">
        <v>0</v>
      </c>
      <c r="I575" s="58">
        <v>0</v>
      </c>
      <c r="J575" s="58">
        <v>0</v>
      </c>
      <c r="K575" s="58">
        <v>0</v>
      </c>
      <c r="L575" s="58">
        <v>0</v>
      </c>
      <c r="M575" s="58">
        <v>1</v>
      </c>
      <c r="N575" s="44" t="s">
        <v>975</v>
      </c>
      <c r="O575" s="58">
        <v>0</v>
      </c>
    </row>
    <row r="576" spans="1:15" ht="23.25" customHeight="1" x14ac:dyDescent="0.25">
      <c r="A576" s="99" t="s">
        <v>609</v>
      </c>
      <c r="B576" s="100"/>
      <c r="C576" s="58">
        <v>2</v>
      </c>
      <c r="D576" s="58">
        <v>5</v>
      </c>
      <c r="E576" s="106">
        <v>1</v>
      </c>
      <c r="F576" s="58">
        <v>0</v>
      </c>
      <c r="G576" s="58">
        <v>0</v>
      </c>
      <c r="H576" s="58">
        <v>0</v>
      </c>
      <c r="I576" s="58">
        <v>0</v>
      </c>
      <c r="J576" s="58">
        <v>0</v>
      </c>
      <c r="K576" s="58">
        <v>0</v>
      </c>
      <c r="L576" s="58">
        <v>0</v>
      </c>
      <c r="M576" s="58">
        <v>1</v>
      </c>
      <c r="N576" s="44" t="s">
        <v>975</v>
      </c>
      <c r="O576" s="58">
        <v>0</v>
      </c>
    </row>
    <row r="577" spans="1:15" ht="23.25" customHeight="1" x14ac:dyDescent="0.25">
      <c r="A577" s="99" t="s">
        <v>610</v>
      </c>
      <c r="B577" s="100"/>
      <c r="C577" s="58">
        <v>1</v>
      </c>
      <c r="D577" s="58">
        <v>4</v>
      </c>
      <c r="E577" s="106">
        <v>1</v>
      </c>
      <c r="F577" s="58">
        <v>0</v>
      </c>
      <c r="G577" s="58">
        <v>0</v>
      </c>
      <c r="H577" s="58">
        <v>0</v>
      </c>
      <c r="I577" s="58">
        <v>0</v>
      </c>
      <c r="J577" s="58">
        <v>1</v>
      </c>
      <c r="K577" s="58">
        <v>0</v>
      </c>
      <c r="L577" s="58">
        <v>0</v>
      </c>
      <c r="M577" s="58">
        <v>2</v>
      </c>
      <c r="N577" s="44" t="s">
        <v>975</v>
      </c>
      <c r="O577" s="58">
        <v>0</v>
      </c>
    </row>
    <row r="578" spans="1:15" ht="23.25" customHeight="1" x14ac:dyDescent="0.25">
      <c r="A578" s="99" t="s">
        <v>611</v>
      </c>
      <c r="B578" s="100"/>
      <c r="C578" s="58">
        <v>2</v>
      </c>
      <c r="D578" s="58">
        <v>3</v>
      </c>
      <c r="E578" s="106">
        <v>1</v>
      </c>
      <c r="F578" s="58">
        <v>0</v>
      </c>
      <c r="G578" s="58">
        <v>0</v>
      </c>
      <c r="H578" s="58">
        <v>0</v>
      </c>
      <c r="I578" s="58">
        <v>0</v>
      </c>
      <c r="J578" s="58">
        <v>0</v>
      </c>
      <c r="K578" s="58">
        <v>0</v>
      </c>
      <c r="L578" s="58">
        <v>0</v>
      </c>
      <c r="M578" s="58">
        <v>1</v>
      </c>
      <c r="N578" s="44" t="s">
        <v>975</v>
      </c>
      <c r="O578" s="58">
        <v>0</v>
      </c>
    </row>
    <row r="579" spans="1:15" ht="23.25" customHeight="1" x14ac:dyDescent="0.25">
      <c r="A579" s="102" t="s">
        <v>924</v>
      </c>
      <c r="B579" s="100"/>
      <c r="C579" s="61">
        <f>SUM(C580:C585)</f>
        <v>18</v>
      </c>
      <c r="D579" s="61">
        <f t="shared" ref="D579:O579" si="39">SUM(D580:D585)</f>
        <v>22</v>
      </c>
      <c r="E579" s="61">
        <f t="shared" si="39"/>
        <v>6</v>
      </c>
      <c r="F579" s="61">
        <f t="shared" si="39"/>
        <v>0</v>
      </c>
      <c r="G579" s="61">
        <f t="shared" si="39"/>
        <v>0</v>
      </c>
      <c r="H579" s="61">
        <f t="shared" si="39"/>
        <v>1</v>
      </c>
      <c r="I579" s="61">
        <f t="shared" si="39"/>
        <v>0</v>
      </c>
      <c r="J579" s="61">
        <f t="shared" si="39"/>
        <v>6</v>
      </c>
      <c r="K579" s="61">
        <f t="shared" si="39"/>
        <v>0</v>
      </c>
      <c r="L579" s="61">
        <f t="shared" si="39"/>
        <v>1</v>
      </c>
      <c r="M579" s="61">
        <f t="shared" si="39"/>
        <v>11</v>
      </c>
      <c r="N579" s="61">
        <f t="shared" si="39"/>
        <v>0</v>
      </c>
      <c r="O579" s="61">
        <f t="shared" si="39"/>
        <v>0</v>
      </c>
    </row>
    <row r="580" spans="1:15" ht="23.25" customHeight="1" x14ac:dyDescent="0.25">
      <c r="A580" s="99" t="s">
        <v>613</v>
      </c>
      <c r="B580" s="100"/>
      <c r="C580" s="58">
        <v>2</v>
      </c>
      <c r="D580" s="58">
        <v>5</v>
      </c>
      <c r="E580" s="106">
        <v>1</v>
      </c>
      <c r="F580" s="58">
        <v>0</v>
      </c>
      <c r="G580" s="58">
        <v>0</v>
      </c>
      <c r="H580" s="58">
        <v>0</v>
      </c>
      <c r="I580" s="58">
        <v>0</v>
      </c>
      <c r="J580" s="58">
        <v>3</v>
      </c>
      <c r="K580" s="58">
        <v>0</v>
      </c>
      <c r="L580" s="58">
        <v>1</v>
      </c>
      <c r="M580" s="58">
        <v>2</v>
      </c>
      <c r="N580" s="44" t="s">
        <v>975</v>
      </c>
      <c r="O580" s="58">
        <v>0</v>
      </c>
    </row>
    <row r="581" spans="1:15" ht="23.25" customHeight="1" x14ac:dyDescent="0.25">
      <c r="A581" s="99" t="s">
        <v>614</v>
      </c>
      <c r="B581" s="100"/>
      <c r="C581" s="58">
        <v>1</v>
      </c>
      <c r="D581" s="58">
        <v>3</v>
      </c>
      <c r="E581" s="106">
        <v>1</v>
      </c>
      <c r="F581" s="58">
        <v>0</v>
      </c>
      <c r="G581" s="58">
        <v>0</v>
      </c>
      <c r="H581" s="58">
        <v>0</v>
      </c>
      <c r="I581" s="58">
        <v>0</v>
      </c>
      <c r="J581" s="58">
        <v>0</v>
      </c>
      <c r="K581" s="58">
        <v>0</v>
      </c>
      <c r="L581" s="58">
        <v>0</v>
      </c>
      <c r="M581" s="58">
        <v>2</v>
      </c>
      <c r="N581" s="44" t="s">
        <v>975</v>
      </c>
      <c r="O581" s="58">
        <v>0</v>
      </c>
    </row>
    <row r="582" spans="1:15" ht="23.25" customHeight="1" x14ac:dyDescent="0.25">
      <c r="A582" s="99" t="s">
        <v>616</v>
      </c>
      <c r="B582" s="100"/>
      <c r="C582" s="58">
        <v>1</v>
      </c>
      <c r="D582" s="58">
        <v>1</v>
      </c>
      <c r="E582" s="106">
        <v>1</v>
      </c>
      <c r="F582" s="58">
        <v>0</v>
      </c>
      <c r="G582" s="58">
        <v>0</v>
      </c>
      <c r="H582" s="58">
        <v>0</v>
      </c>
      <c r="I582" s="58">
        <v>0</v>
      </c>
      <c r="J582" s="58">
        <v>1</v>
      </c>
      <c r="K582" s="58">
        <v>0</v>
      </c>
      <c r="L582" s="58">
        <v>0</v>
      </c>
      <c r="M582" s="58">
        <v>1</v>
      </c>
      <c r="N582" s="44" t="s">
        <v>975</v>
      </c>
      <c r="O582" s="58">
        <v>0</v>
      </c>
    </row>
    <row r="583" spans="1:15" ht="23.25" customHeight="1" x14ac:dyDescent="0.25">
      <c r="A583" s="99" t="s">
        <v>615</v>
      </c>
      <c r="B583" s="100"/>
      <c r="C583" s="58">
        <v>12</v>
      </c>
      <c r="D583" s="58">
        <v>7</v>
      </c>
      <c r="E583" s="106">
        <v>1</v>
      </c>
      <c r="F583" s="58">
        <v>0</v>
      </c>
      <c r="G583" s="58">
        <v>0</v>
      </c>
      <c r="H583" s="106">
        <v>1</v>
      </c>
      <c r="I583" s="58">
        <v>0</v>
      </c>
      <c r="J583" s="58">
        <v>2</v>
      </c>
      <c r="K583" s="58">
        <v>0</v>
      </c>
      <c r="L583" s="58">
        <v>0</v>
      </c>
      <c r="M583" s="58">
        <v>2</v>
      </c>
      <c r="N583" s="44" t="s">
        <v>975</v>
      </c>
      <c r="O583" s="58">
        <v>0</v>
      </c>
    </row>
    <row r="584" spans="1:15" ht="23.25" customHeight="1" x14ac:dyDescent="0.25">
      <c r="A584" s="99" t="s">
        <v>617</v>
      </c>
      <c r="B584" s="100"/>
      <c r="C584" s="58">
        <v>1</v>
      </c>
      <c r="D584" s="58">
        <v>3</v>
      </c>
      <c r="E584" s="106">
        <v>1</v>
      </c>
      <c r="F584" s="58">
        <v>0</v>
      </c>
      <c r="G584" s="58">
        <v>0</v>
      </c>
      <c r="H584" s="58">
        <v>0</v>
      </c>
      <c r="I584" s="58">
        <v>0</v>
      </c>
      <c r="J584" s="58">
        <v>0</v>
      </c>
      <c r="K584" s="58">
        <v>0</v>
      </c>
      <c r="L584" s="58">
        <v>0</v>
      </c>
      <c r="M584" s="58">
        <v>2</v>
      </c>
      <c r="N584" s="44" t="s">
        <v>975</v>
      </c>
      <c r="O584" s="58">
        <v>0</v>
      </c>
    </row>
    <row r="585" spans="1:15" ht="23.25" customHeight="1" x14ac:dyDescent="0.25">
      <c r="A585" s="99" t="s">
        <v>618</v>
      </c>
      <c r="B585" s="100"/>
      <c r="C585" s="58">
        <v>1</v>
      </c>
      <c r="D585" s="58">
        <v>3</v>
      </c>
      <c r="E585" s="106">
        <v>1</v>
      </c>
      <c r="F585" s="58">
        <v>0</v>
      </c>
      <c r="G585" s="58">
        <v>0</v>
      </c>
      <c r="H585" s="58">
        <v>0</v>
      </c>
      <c r="I585" s="58">
        <v>0</v>
      </c>
      <c r="J585" s="58">
        <v>0</v>
      </c>
      <c r="K585" s="58">
        <v>0</v>
      </c>
      <c r="L585" s="58">
        <v>0</v>
      </c>
      <c r="M585" s="58">
        <v>2</v>
      </c>
      <c r="N585" s="44" t="s">
        <v>975</v>
      </c>
      <c r="O585" s="58">
        <v>0</v>
      </c>
    </row>
    <row r="586" spans="1:15" ht="23.25" customHeight="1" x14ac:dyDescent="0.25">
      <c r="A586" s="102" t="s">
        <v>925</v>
      </c>
      <c r="B586" s="100"/>
      <c r="C586" s="61">
        <f>SUM(C587:C618)</f>
        <v>126</v>
      </c>
      <c r="D586" s="61">
        <f t="shared" ref="D586:O586" si="40">SUM(D587:D618)</f>
        <v>174</v>
      </c>
      <c r="E586" s="61">
        <f t="shared" si="40"/>
        <v>32</v>
      </c>
      <c r="F586" s="61">
        <f t="shared" si="40"/>
        <v>1</v>
      </c>
      <c r="G586" s="61">
        <f t="shared" si="40"/>
        <v>0</v>
      </c>
      <c r="H586" s="61">
        <f t="shared" si="40"/>
        <v>1</v>
      </c>
      <c r="I586" s="61">
        <f t="shared" si="40"/>
        <v>1</v>
      </c>
      <c r="J586" s="61">
        <f t="shared" si="40"/>
        <v>17</v>
      </c>
      <c r="K586" s="61">
        <f t="shared" si="40"/>
        <v>4</v>
      </c>
      <c r="L586" s="61">
        <f t="shared" si="40"/>
        <v>6</v>
      </c>
      <c r="M586" s="61">
        <f t="shared" si="40"/>
        <v>58</v>
      </c>
      <c r="N586" s="61">
        <f t="shared" si="40"/>
        <v>0</v>
      </c>
      <c r="O586" s="61">
        <f t="shared" si="40"/>
        <v>0</v>
      </c>
    </row>
    <row r="587" spans="1:15" ht="23.25" customHeight="1" x14ac:dyDescent="0.25">
      <c r="A587" s="99" t="s">
        <v>620</v>
      </c>
      <c r="B587" s="100"/>
      <c r="C587" s="58">
        <v>2</v>
      </c>
      <c r="D587" s="58">
        <v>4</v>
      </c>
      <c r="E587" s="106">
        <v>1</v>
      </c>
      <c r="F587" s="58">
        <v>0</v>
      </c>
      <c r="G587" s="58">
        <v>0</v>
      </c>
      <c r="H587" s="58">
        <v>0</v>
      </c>
      <c r="I587" s="58">
        <v>0</v>
      </c>
      <c r="J587" s="58">
        <v>0</v>
      </c>
      <c r="K587" s="58">
        <v>0</v>
      </c>
      <c r="L587" s="58">
        <v>0</v>
      </c>
      <c r="M587" s="58">
        <v>2</v>
      </c>
      <c r="N587" s="44" t="s">
        <v>975</v>
      </c>
      <c r="O587" s="58">
        <v>0</v>
      </c>
    </row>
    <row r="588" spans="1:15" ht="23.25" customHeight="1" x14ac:dyDescent="0.25">
      <c r="A588" s="99" t="s">
        <v>621</v>
      </c>
      <c r="B588" s="100"/>
      <c r="C588" s="58">
        <v>2</v>
      </c>
      <c r="D588" s="58">
        <v>5</v>
      </c>
      <c r="E588" s="106">
        <v>1</v>
      </c>
      <c r="F588" s="58">
        <v>0</v>
      </c>
      <c r="G588" s="58">
        <v>0</v>
      </c>
      <c r="H588" s="58">
        <v>0</v>
      </c>
      <c r="I588" s="58">
        <v>0</v>
      </c>
      <c r="J588" s="58">
        <v>0</v>
      </c>
      <c r="K588" s="58">
        <v>1</v>
      </c>
      <c r="L588" s="58">
        <v>0</v>
      </c>
      <c r="M588" s="58">
        <v>3</v>
      </c>
      <c r="N588" s="44" t="s">
        <v>975</v>
      </c>
      <c r="O588" s="58">
        <v>0</v>
      </c>
    </row>
    <row r="589" spans="1:15" ht="23.25" customHeight="1" x14ac:dyDescent="0.25">
      <c r="A589" s="99" t="s">
        <v>622</v>
      </c>
      <c r="B589" s="100"/>
      <c r="C589" s="58">
        <v>2</v>
      </c>
      <c r="D589" s="58">
        <v>3</v>
      </c>
      <c r="E589" s="106">
        <v>1</v>
      </c>
      <c r="F589" s="58">
        <v>0</v>
      </c>
      <c r="G589" s="58">
        <v>0</v>
      </c>
      <c r="H589" s="58">
        <v>0</v>
      </c>
      <c r="I589" s="58">
        <v>0</v>
      </c>
      <c r="J589" s="58">
        <v>0</v>
      </c>
      <c r="K589" s="58">
        <v>0</v>
      </c>
      <c r="L589" s="58">
        <v>0</v>
      </c>
      <c r="M589" s="58">
        <v>2</v>
      </c>
      <c r="N589" s="44" t="s">
        <v>975</v>
      </c>
      <c r="O589" s="58">
        <v>0</v>
      </c>
    </row>
    <row r="590" spans="1:15" ht="23.25" customHeight="1" x14ac:dyDescent="0.25">
      <c r="A590" s="99" t="s">
        <v>623</v>
      </c>
      <c r="B590" s="100"/>
      <c r="C590" s="58">
        <v>2</v>
      </c>
      <c r="D590" s="58">
        <v>3</v>
      </c>
      <c r="E590" s="106">
        <v>1</v>
      </c>
      <c r="F590" s="58">
        <v>0</v>
      </c>
      <c r="G590" s="58">
        <v>0</v>
      </c>
      <c r="H590" s="58">
        <v>0</v>
      </c>
      <c r="I590" s="58">
        <v>0</v>
      </c>
      <c r="J590" s="58">
        <v>0</v>
      </c>
      <c r="K590" s="58">
        <v>0</v>
      </c>
      <c r="L590" s="58">
        <v>0</v>
      </c>
      <c r="M590" s="58">
        <v>1</v>
      </c>
      <c r="N590" s="44" t="s">
        <v>975</v>
      </c>
      <c r="O590" s="58">
        <v>0</v>
      </c>
    </row>
    <row r="591" spans="1:15" ht="23.25" customHeight="1" x14ac:dyDescent="0.25">
      <c r="A591" s="99" t="s">
        <v>624</v>
      </c>
      <c r="B591" s="100"/>
      <c r="C591" s="58">
        <v>3</v>
      </c>
      <c r="D591" s="58">
        <v>3</v>
      </c>
      <c r="E591" s="106">
        <v>1</v>
      </c>
      <c r="F591" s="58">
        <v>0</v>
      </c>
      <c r="G591" s="58">
        <v>0</v>
      </c>
      <c r="H591" s="58">
        <v>0</v>
      </c>
      <c r="I591" s="58">
        <v>0</v>
      </c>
      <c r="J591" s="58">
        <v>1</v>
      </c>
      <c r="K591" s="58">
        <v>0</v>
      </c>
      <c r="L591" s="58">
        <v>0</v>
      </c>
      <c r="M591" s="58">
        <v>3</v>
      </c>
      <c r="N591" s="44" t="s">
        <v>975</v>
      </c>
      <c r="O591" s="58">
        <v>0</v>
      </c>
    </row>
    <row r="592" spans="1:15" ht="23.25" customHeight="1" x14ac:dyDescent="0.25">
      <c r="A592" s="99" t="s">
        <v>625</v>
      </c>
      <c r="B592" s="100"/>
      <c r="C592" s="58">
        <v>3</v>
      </c>
      <c r="D592" s="58">
        <v>3</v>
      </c>
      <c r="E592" s="106">
        <v>1</v>
      </c>
      <c r="F592" s="58">
        <v>0</v>
      </c>
      <c r="G592" s="58">
        <v>0</v>
      </c>
      <c r="H592" s="58">
        <v>0</v>
      </c>
      <c r="I592" s="58">
        <v>0</v>
      </c>
      <c r="J592" s="58">
        <v>3</v>
      </c>
      <c r="K592" s="58">
        <v>0</v>
      </c>
      <c r="L592" s="58">
        <v>0</v>
      </c>
      <c r="M592" s="58">
        <v>1</v>
      </c>
      <c r="N592" s="44" t="s">
        <v>975</v>
      </c>
      <c r="O592" s="58">
        <v>0</v>
      </c>
    </row>
    <row r="593" spans="1:15" ht="23.25" customHeight="1" x14ac:dyDescent="0.25">
      <c r="A593" s="99" t="s">
        <v>626</v>
      </c>
      <c r="B593" s="100"/>
      <c r="C593" s="58">
        <v>3</v>
      </c>
      <c r="D593" s="58">
        <v>3</v>
      </c>
      <c r="E593" s="106">
        <v>1</v>
      </c>
      <c r="F593" s="58">
        <v>0</v>
      </c>
      <c r="G593" s="58">
        <v>0</v>
      </c>
      <c r="H593" s="58">
        <v>0</v>
      </c>
      <c r="I593" s="58">
        <v>0</v>
      </c>
      <c r="J593" s="58">
        <v>1</v>
      </c>
      <c r="K593" s="58">
        <v>0</v>
      </c>
      <c r="L593" s="58">
        <v>0</v>
      </c>
      <c r="M593" s="58">
        <v>2</v>
      </c>
      <c r="N593" s="44" t="s">
        <v>975</v>
      </c>
      <c r="O593" s="58">
        <v>0</v>
      </c>
    </row>
    <row r="594" spans="1:15" ht="23.25" customHeight="1" x14ac:dyDescent="0.25">
      <c r="A594" s="99" t="s">
        <v>627</v>
      </c>
      <c r="B594" s="100"/>
      <c r="C594" s="58">
        <v>1</v>
      </c>
      <c r="D594" s="58">
        <v>3</v>
      </c>
      <c r="E594" s="106">
        <v>1</v>
      </c>
      <c r="F594" s="58">
        <v>0</v>
      </c>
      <c r="G594" s="58">
        <v>0</v>
      </c>
      <c r="H594" s="58">
        <v>0</v>
      </c>
      <c r="I594" s="58">
        <v>0</v>
      </c>
      <c r="J594" s="58">
        <v>0</v>
      </c>
      <c r="K594" s="58">
        <v>0</v>
      </c>
      <c r="L594" s="58">
        <v>0</v>
      </c>
      <c r="M594" s="58">
        <v>2</v>
      </c>
      <c r="N594" s="44" t="s">
        <v>975</v>
      </c>
      <c r="O594" s="58">
        <v>0</v>
      </c>
    </row>
    <row r="595" spans="1:15" ht="23.25" customHeight="1" x14ac:dyDescent="0.25">
      <c r="A595" s="99" t="s">
        <v>628</v>
      </c>
      <c r="B595" s="100"/>
      <c r="C595" s="58">
        <v>2</v>
      </c>
      <c r="D595" s="58">
        <v>5</v>
      </c>
      <c r="E595" s="106">
        <v>1</v>
      </c>
      <c r="F595" s="58">
        <v>0</v>
      </c>
      <c r="G595" s="58">
        <v>0</v>
      </c>
      <c r="H595" s="58">
        <v>0</v>
      </c>
      <c r="I595" s="58">
        <v>0</v>
      </c>
      <c r="J595" s="58">
        <v>0</v>
      </c>
      <c r="K595" s="58">
        <v>0</v>
      </c>
      <c r="L595" s="58">
        <v>0</v>
      </c>
      <c r="M595" s="58">
        <v>3</v>
      </c>
      <c r="N595" s="44" t="s">
        <v>975</v>
      </c>
      <c r="O595" s="58">
        <v>0</v>
      </c>
    </row>
    <row r="596" spans="1:15" ht="23.25" customHeight="1" x14ac:dyDescent="0.25">
      <c r="A596" s="99" t="s">
        <v>629</v>
      </c>
      <c r="B596" s="100"/>
      <c r="C596" s="58">
        <v>2</v>
      </c>
      <c r="D596" s="58">
        <v>3</v>
      </c>
      <c r="E596" s="106">
        <v>1</v>
      </c>
      <c r="F596" s="58">
        <v>0</v>
      </c>
      <c r="G596" s="58">
        <v>0</v>
      </c>
      <c r="H596" s="58">
        <v>0</v>
      </c>
      <c r="I596" s="58">
        <v>0</v>
      </c>
      <c r="J596" s="58">
        <v>0</v>
      </c>
      <c r="K596" s="58">
        <v>0</v>
      </c>
      <c r="L596" s="58">
        <v>0</v>
      </c>
      <c r="M596" s="58">
        <v>2</v>
      </c>
      <c r="N596" s="44" t="s">
        <v>975</v>
      </c>
      <c r="O596" s="58">
        <v>0</v>
      </c>
    </row>
    <row r="597" spans="1:15" ht="23.25" customHeight="1" x14ac:dyDescent="0.25">
      <c r="A597" s="99" t="s">
        <v>630</v>
      </c>
      <c r="B597" s="100"/>
      <c r="C597" s="58">
        <v>1</v>
      </c>
      <c r="D597" s="58">
        <v>3</v>
      </c>
      <c r="E597" s="106">
        <v>1</v>
      </c>
      <c r="F597" s="58">
        <v>0</v>
      </c>
      <c r="G597" s="58">
        <v>0</v>
      </c>
      <c r="H597" s="58">
        <v>0</v>
      </c>
      <c r="I597" s="58">
        <v>0</v>
      </c>
      <c r="J597" s="58">
        <v>0</v>
      </c>
      <c r="K597" s="58">
        <v>0</v>
      </c>
      <c r="L597" s="58">
        <v>0</v>
      </c>
      <c r="M597" s="58">
        <v>2</v>
      </c>
      <c r="N597" s="44" t="s">
        <v>975</v>
      </c>
      <c r="O597" s="58">
        <v>0</v>
      </c>
    </row>
    <row r="598" spans="1:15" ht="23.25" customHeight="1" x14ac:dyDescent="0.25">
      <c r="A598" s="99" t="s">
        <v>631</v>
      </c>
      <c r="B598" s="100"/>
      <c r="C598" s="58">
        <v>3</v>
      </c>
      <c r="D598" s="58">
        <v>3</v>
      </c>
      <c r="E598" s="106">
        <v>1</v>
      </c>
      <c r="F598" s="58">
        <v>0</v>
      </c>
      <c r="G598" s="58">
        <v>0</v>
      </c>
      <c r="H598" s="58">
        <v>0</v>
      </c>
      <c r="I598" s="58">
        <v>0</v>
      </c>
      <c r="J598" s="58">
        <v>0</v>
      </c>
      <c r="K598" s="58">
        <v>0</v>
      </c>
      <c r="L598" s="58">
        <v>1</v>
      </c>
      <c r="M598" s="58">
        <v>1</v>
      </c>
      <c r="N598" s="44" t="s">
        <v>975</v>
      </c>
      <c r="O598" s="58">
        <v>0</v>
      </c>
    </row>
    <row r="599" spans="1:15" ht="23.25" customHeight="1" x14ac:dyDescent="0.25">
      <c r="A599" s="99" t="s">
        <v>632</v>
      </c>
      <c r="B599" s="100"/>
      <c r="C599" s="58">
        <v>2</v>
      </c>
      <c r="D599" s="58">
        <v>2</v>
      </c>
      <c r="E599" s="106">
        <v>1</v>
      </c>
      <c r="F599" s="58">
        <v>0</v>
      </c>
      <c r="G599" s="58">
        <v>0</v>
      </c>
      <c r="H599" s="58">
        <v>0</v>
      </c>
      <c r="I599" s="58">
        <v>0</v>
      </c>
      <c r="J599" s="58">
        <v>0</v>
      </c>
      <c r="K599" s="58">
        <v>0</v>
      </c>
      <c r="L599" s="58">
        <v>0</v>
      </c>
      <c r="M599" s="58">
        <v>1</v>
      </c>
      <c r="N599" s="44" t="s">
        <v>975</v>
      </c>
      <c r="O599" s="58">
        <v>0</v>
      </c>
    </row>
    <row r="600" spans="1:15" ht="23.25" customHeight="1" x14ac:dyDescent="0.25">
      <c r="A600" s="99" t="s">
        <v>633</v>
      </c>
      <c r="B600" s="100"/>
      <c r="C600" s="58">
        <v>1</v>
      </c>
      <c r="D600" s="58">
        <v>3</v>
      </c>
      <c r="E600" s="106">
        <v>1</v>
      </c>
      <c r="F600" s="58">
        <v>0</v>
      </c>
      <c r="G600" s="58">
        <v>0</v>
      </c>
      <c r="H600" s="58">
        <v>0</v>
      </c>
      <c r="I600" s="58">
        <v>0</v>
      </c>
      <c r="J600" s="58">
        <v>1</v>
      </c>
      <c r="K600" s="58">
        <v>0</v>
      </c>
      <c r="L600" s="58">
        <v>1</v>
      </c>
      <c r="M600" s="58">
        <v>1</v>
      </c>
      <c r="N600" s="44" t="s">
        <v>975</v>
      </c>
      <c r="O600" s="58">
        <v>0</v>
      </c>
    </row>
    <row r="601" spans="1:15" ht="23.25" customHeight="1" x14ac:dyDescent="0.25">
      <c r="A601" s="99" t="s">
        <v>634</v>
      </c>
      <c r="B601" s="100"/>
      <c r="C601" s="58">
        <v>7</v>
      </c>
      <c r="D601" s="58">
        <v>6</v>
      </c>
      <c r="E601" s="106">
        <v>1</v>
      </c>
      <c r="F601" s="58">
        <v>0</v>
      </c>
      <c r="G601" s="58">
        <v>0</v>
      </c>
      <c r="H601" s="58">
        <v>0</v>
      </c>
      <c r="I601" s="58">
        <v>0</v>
      </c>
      <c r="J601" s="58">
        <v>2</v>
      </c>
      <c r="K601" s="58">
        <v>1</v>
      </c>
      <c r="L601" s="58">
        <v>0</v>
      </c>
      <c r="M601" s="58">
        <v>1</v>
      </c>
      <c r="N601" s="44" t="s">
        <v>975</v>
      </c>
      <c r="O601" s="58">
        <v>0</v>
      </c>
    </row>
    <row r="602" spans="1:15" ht="23.25" customHeight="1" x14ac:dyDescent="0.25">
      <c r="A602" s="99" t="s">
        <v>635</v>
      </c>
      <c r="B602" s="100"/>
      <c r="C602" s="58">
        <v>3</v>
      </c>
      <c r="D602" s="58">
        <v>2</v>
      </c>
      <c r="E602" s="106">
        <v>1</v>
      </c>
      <c r="F602" s="58">
        <v>0</v>
      </c>
      <c r="G602" s="58">
        <v>0</v>
      </c>
      <c r="H602" s="58">
        <v>0</v>
      </c>
      <c r="I602" s="58">
        <v>0</v>
      </c>
      <c r="J602" s="58">
        <v>1</v>
      </c>
      <c r="K602" s="58">
        <v>0</v>
      </c>
      <c r="L602" s="58">
        <v>0</v>
      </c>
      <c r="M602" s="58">
        <v>2</v>
      </c>
      <c r="N602" s="44" t="s">
        <v>975</v>
      </c>
      <c r="O602" s="58">
        <v>0</v>
      </c>
    </row>
    <row r="603" spans="1:15" ht="23.25" customHeight="1" x14ac:dyDescent="0.25">
      <c r="A603" s="99" t="s">
        <v>636</v>
      </c>
      <c r="B603" s="100"/>
      <c r="C603" s="58">
        <v>1</v>
      </c>
      <c r="D603" s="58">
        <v>2</v>
      </c>
      <c r="E603" s="106">
        <v>1</v>
      </c>
      <c r="F603" s="58">
        <v>0</v>
      </c>
      <c r="G603" s="58">
        <v>0</v>
      </c>
      <c r="H603" s="58">
        <v>0</v>
      </c>
      <c r="I603" s="58">
        <v>0</v>
      </c>
      <c r="J603" s="58">
        <v>1</v>
      </c>
      <c r="K603" s="58">
        <v>0</v>
      </c>
      <c r="L603" s="58">
        <v>0</v>
      </c>
      <c r="M603" s="58">
        <v>1</v>
      </c>
      <c r="N603" s="44" t="s">
        <v>975</v>
      </c>
      <c r="O603" s="58">
        <v>0</v>
      </c>
    </row>
    <row r="604" spans="1:15" ht="23.25" customHeight="1" x14ac:dyDescent="0.25">
      <c r="A604" s="99" t="s">
        <v>637</v>
      </c>
      <c r="B604" s="100"/>
      <c r="C604" s="58">
        <v>1</v>
      </c>
      <c r="D604" s="58">
        <v>2</v>
      </c>
      <c r="E604" s="106">
        <v>1</v>
      </c>
      <c r="F604" s="58">
        <v>0</v>
      </c>
      <c r="G604" s="58">
        <v>0</v>
      </c>
      <c r="H604" s="58">
        <v>0</v>
      </c>
      <c r="I604" s="58">
        <v>0</v>
      </c>
      <c r="J604" s="58">
        <v>1</v>
      </c>
      <c r="K604" s="58">
        <v>0</v>
      </c>
      <c r="L604" s="58">
        <v>0</v>
      </c>
      <c r="M604" s="58">
        <v>1</v>
      </c>
      <c r="N604" s="44" t="s">
        <v>975</v>
      </c>
      <c r="O604" s="58">
        <v>0</v>
      </c>
    </row>
    <row r="605" spans="1:15" ht="23.25" customHeight="1" x14ac:dyDescent="0.25">
      <c r="A605" s="99" t="s">
        <v>638</v>
      </c>
      <c r="B605" s="100"/>
      <c r="C605" s="58">
        <v>2</v>
      </c>
      <c r="D605" s="58">
        <v>3</v>
      </c>
      <c r="E605" s="106">
        <v>1</v>
      </c>
      <c r="F605" s="58">
        <v>0</v>
      </c>
      <c r="G605" s="58">
        <v>0</v>
      </c>
      <c r="H605" s="58">
        <v>0</v>
      </c>
      <c r="I605" s="58">
        <v>0</v>
      </c>
      <c r="J605" s="58">
        <v>1</v>
      </c>
      <c r="K605" s="58">
        <v>0</v>
      </c>
      <c r="L605" s="58">
        <v>0</v>
      </c>
      <c r="M605" s="58">
        <v>2</v>
      </c>
      <c r="N605" s="44">
        <v>0</v>
      </c>
      <c r="O605" s="58">
        <v>0</v>
      </c>
    </row>
    <row r="606" spans="1:15" ht="23.25" customHeight="1" x14ac:dyDescent="0.25">
      <c r="A606" s="99" t="s">
        <v>926</v>
      </c>
      <c r="B606" s="100"/>
      <c r="C606" s="58">
        <v>1</v>
      </c>
      <c r="D606" s="58">
        <v>2</v>
      </c>
      <c r="E606" s="106">
        <v>1</v>
      </c>
      <c r="F606" s="58">
        <v>0</v>
      </c>
      <c r="G606" s="58">
        <v>0</v>
      </c>
      <c r="H606" s="58">
        <v>0</v>
      </c>
      <c r="I606" s="58">
        <v>0</v>
      </c>
      <c r="J606" s="58">
        <v>0</v>
      </c>
      <c r="K606" s="58">
        <v>0</v>
      </c>
      <c r="L606" s="58">
        <v>0</v>
      </c>
      <c r="M606" s="58">
        <v>3</v>
      </c>
      <c r="N606" s="44" t="s">
        <v>975</v>
      </c>
      <c r="O606" s="58">
        <v>0</v>
      </c>
    </row>
    <row r="607" spans="1:15" ht="23.25" customHeight="1" x14ac:dyDescent="0.25">
      <c r="A607" s="99" t="s">
        <v>927</v>
      </c>
      <c r="B607" s="100"/>
      <c r="C607" s="58">
        <v>1</v>
      </c>
      <c r="D607" s="58">
        <v>3</v>
      </c>
      <c r="E607" s="106">
        <v>1</v>
      </c>
      <c r="F607" s="58">
        <v>0</v>
      </c>
      <c r="G607" s="58">
        <v>0</v>
      </c>
      <c r="H607" s="58">
        <v>0</v>
      </c>
      <c r="I607" s="58">
        <v>0</v>
      </c>
      <c r="J607" s="58">
        <v>0</v>
      </c>
      <c r="K607" s="58">
        <v>0</v>
      </c>
      <c r="L607" s="58">
        <v>0</v>
      </c>
      <c r="M607" s="58">
        <v>2</v>
      </c>
      <c r="N607" s="44" t="s">
        <v>975</v>
      </c>
      <c r="O607" s="58">
        <v>0</v>
      </c>
    </row>
    <row r="608" spans="1:15" ht="23.25" customHeight="1" x14ac:dyDescent="0.25">
      <c r="A608" s="99" t="s">
        <v>641</v>
      </c>
      <c r="B608" s="100"/>
      <c r="C608" s="58">
        <v>4</v>
      </c>
      <c r="D608" s="58">
        <v>3</v>
      </c>
      <c r="E608" s="106">
        <v>1</v>
      </c>
      <c r="F608" s="58">
        <v>0</v>
      </c>
      <c r="G608" s="58">
        <v>0</v>
      </c>
      <c r="H608" s="58">
        <v>0</v>
      </c>
      <c r="I608" s="58">
        <v>0</v>
      </c>
      <c r="J608" s="58">
        <v>0</v>
      </c>
      <c r="K608" s="58">
        <v>0</v>
      </c>
      <c r="L608" s="58">
        <v>0</v>
      </c>
      <c r="M608" s="58">
        <v>3</v>
      </c>
      <c r="N608" s="44" t="s">
        <v>975</v>
      </c>
      <c r="O608" s="58">
        <v>0</v>
      </c>
    </row>
    <row r="609" spans="1:15" ht="23.25" customHeight="1" x14ac:dyDescent="0.25">
      <c r="A609" s="99" t="s">
        <v>642</v>
      </c>
      <c r="B609" s="100"/>
      <c r="C609" s="58">
        <v>4</v>
      </c>
      <c r="D609" s="58">
        <v>3</v>
      </c>
      <c r="E609" s="106">
        <v>1</v>
      </c>
      <c r="F609" s="58">
        <v>0</v>
      </c>
      <c r="G609" s="58">
        <v>0</v>
      </c>
      <c r="H609" s="58">
        <v>0</v>
      </c>
      <c r="I609" s="58">
        <v>0</v>
      </c>
      <c r="J609" s="58">
        <v>0</v>
      </c>
      <c r="K609" s="58">
        <v>0</v>
      </c>
      <c r="L609" s="58">
        <v>0</v>
      </c>
      <c r="M609" s="58">
        <v>2</v>
      </c>
      <c r="N609" s="44" t="s">
        <v>975</v>
      </c>
      <c r="O609" s="58">
        <v>0</v>
      </c>
    </row>
    <row r="610" spans="1:15" ht="23.25" customHeight="1" x14ac:dyDescent="0.25">
      <c r="A610" s="99" t="s">
        <v>643</v>
      </c>
      <c r="B610" s="100"/>
      <c r="C610" s="58">
        <v>2</v>
      </c>
      <c r="D610" s="58">
        <v>2</v>
      </c>
      <c r="E610" s="106">
        <v>1</v>
      </c>
      <c r="F610" s="58">
        <v>0</v>
      </c>
      <c r="G610" s="58">
        <v>0</v>
      </c>
      <c r="H610" s="58">
        <v>0</v>
      </c>
      <c r="I610" s="58">
        <v>0</v>
      </c>
      <c r="J610" s="58">
        <v>0</v>
      </c>
      <c r="K610" s="58">
        <v>1</v>
      </c>
      <c r="L610" s="58">
        <v>0</v>
      </c>
      <c r="M610" s="58">
        <v>2</v>
      </c>
      <c r="N610" s="44" t="s">
        <v>975</v>
      </c>
      <c r="O610" s="58">
        <v>0</v>
      </c>
    </row>
    <row r="611" spans="1:15" ht="23.25" customHeight="1" x14ac:dyDescent="0.25">
      <c r="A611" s="99" t="s">
        <v>644</v>
      </c>
      <c r="B611" s="100"/>
      <c r="C611" s="58">
        <v>5</v>
      </c>
      <c r="D611" s="58">
        <v>8</v>
      </c>
      <c r="E611" s="106">
        <v>1</v>
      </c>
      <c r="F611" s="58">
        <v>0</v>
      </c>
      <c r="G611" s="58">
        <v>0</v>
      </c>
      <c r="H611" s="58">
        <v>0</v>
      </c>
      <c r="I611" s="58">
        <v>0</v>
      </c>
      <c r="J611" s="58">
        <v>0</v>
      </c>
      <c r="K611" s="58">
        <v>0</v>
      </c>
      <c r="L611" s="58">
        <v>0</v>
      </c>
      <c r="M611" s="58">
        <v>1</v>
      </c>
      <c r="N611" s="44" t="s">
        <v>975</v>
      </c>
      <c r="O611" s="58">
        <v>0</v>
      </c>
    </row>
    <row r="612" spans="1:15" ht="23.25" customHeight="1" x14ac:dyDescent="0.25">
      <c r="A612" s="99" t="s">
        <v>645</v>
      </c>
      <c r="B612" s="100"/>
      <c r="C612" s="58">
        <v>2</v>
      </c>
      <c r="D612" s="58">
        <v>7</v>
      </c>
      <c r="E612" s="106">
        <v>1</v>
      </c>
      <c r="F612" s="58">
        <v>0</v>
      </c>
      <c r="G612" s="58">
        <v>0</v>
      </c>
      <c r="H612" s="58">
        <v>0</v>
      </c>
      <c r="I612" s="58">
        <v>0</v>
      </c>
      <c r="J612" s="58">
        <v>0</v>
      </c>
      <c r="K612" s="58">
        <v>0</v>
      </c>
      <c r="L612" s="58">
        <v>1</v>
      </c>
      <c r="M612" s="58">
        <v>2</v>
      </c>
      <c r="N612" s="44" t="s">
        <v>975</v>
      </c>
      <c r="O612" s="58">
        <v>0</v>
      </c>
    </row>
    <row r="613" spans="1:15" ht="23.25" customHeight="1" x14ac:dyDescent="0.25">
      <c r="A613" s="99" t="s">
        <v>646</v>
      </c>
      <c r="B613" s="100"/>
      <c r="C613" s="58">
        <v>1</v>
      </c>
      <c r="D613" s="58">
        <v>2</v>
      </c>
      <c r="E613" s="106">
        <v>1</v>
      </c>
      <c r="F613" s="58">
        <v>0</v>
      </c>
      <c r="G613" s="58">
        <v>0</v>
      </c>
      <c r="H613" s="58">
        <v>0</v>
      </c>
      <c r="I613" s="58">
        <v>0</v>
      </c>
      <c r="J613" s="58">
        <v>1</v>
      </c>
      <c r="K613" s="58">
        <v>0</v>
      </c>
      <c r="L613" s="58">
        <v>0</v>
      </c>
      <c r="M613" s="58">
        <v>1</v>
      </c>
      <c r="N613" s="44" t="s">
        <v>975</v>
      </c>
      <c r="O613" s="58">
        <v>0</v>
      </c>
    </row>
    <row r="614" spans="1:15" ht="23.25" customHeight="1" x14ac:dyDescent="0.25">
      <c r="A614" s="99" t="s">
        <v>647</v>
      </c>
      <c r="B614" s="100"/>
      <c r="C614" s="58">
        <v>54</v>
      </c>
      <c r="D614" s="58">
        <v>71</v>
      </c>
      <c r="E614" s="106">
        <v>1</v>
      </c>
      <c r="F614" s="106">
        <v>1</v>
      </c>
      <c r="G614" s="58">
        <v>0</v>
      </c>
      <c r="H614" s="106">
        <v>1</v>
      </c>
      <c r="I614" s="106">
        <v>1</v>
      </c>
      <c r="J614" s="58">
        <v>2</v>
      </c>
      <c r="K614" s="58">
        <v>1</v>
      </c>
      <c r="L614" s="58">
        <v>3</v>
      </c>
      <c r="M614" s="58">
        <v>2</v>
      </c>
      <c r="N614" s="44" t="s">
        <v>975</v>
      </c>
      <c r="O614" s="58">
        <v>0</v>
      </c>
    </row>
    <row r="615" spans="1:15" ht="23.25" customHeight="1" x14ac:dyDescent="0.25">
      <c r="A615" s="99" t="s">
        <v>648</v>
      </c>
      <c r="B615" s="100"/>
      <c r="C615" s="58">
        <v>2</v>
      </c>
      <c r="D615" s="58">
        <v>1</v>
      </c>
      <c r="E615" s="106">
        <v>1</v>
      </c>
      <c r="F615" s="58">
        <v>0</v>
      </c>
      <c r="G615" s="58">
        <v>0</v>
      </c>
      <c r="H615" s="58">
        <v>0</v>
      </c>
      <c r="I615" s="58">
        <v>0</v>
      </c>
      <c r="J615" s="58">
        <v>0</v>
      </c>
      <c r="K615" s="58">
        <v>0</v>
      </c>
      <c r="L615" s="58">
        <v>0</v>
      </c>
      <c r="M615" s="58">
        <v>2</v>
      </c>
      <c r="N615" s="44" t="s">
        <v>975</v>
      </c>
      <c r="O615" s="58">
        <v>0</v>
      </c>
    </row>
    <row r="616" spans="1:15" ht="23.25" customHeight="1" x14ac:dyDescent="0.25">
      <c r="A616" s="99" t="s">
        <v>649</v>
      </c>
      <c r="B616" s="100"/>
      <c r="C616" s="58">
        <v>2</v>
      </c>
      <c r="D616" s="58">
        <v>4</v>
      </c>
      <c r="E616" s="106">
        <v>1</v>
      </c>
      <c r="F616" s="58">
        <v>0</v>
      </c>
      <c r="G616" s="58">
        <v>0</v>
      </c>
      <c r="H616" s="58">
        <v>0</v>
      </c>
      <c r="I616" s="58">
        <v>0</v>
      </c>
      <c r="J616" s="58">
        <v>0</v>
      </c>
      <c r="K616" s="58">
        <v>0</v>
      </c>
      <c r="L616" s="58">
        <v>0</v>
      </c>
      <c r="M616" s="58">
        <v>2</v>
      </c>
      <c r="N616" s="44" t="s">
        <v>975</v>
      </c>
      <c r="O616" s="58">
        <v>0</v>
      </c>
    </row>
    <row r="617" spans="1:15" ht="23.25" customHeight="1" x14ac:dyDescent="0.25">
      <c r="A617" s="99" t="s">
        <v>650</v>
      </c>
      <c r="B617" s="100"/>
      <c r="C617" s="58">
        <v>3</v>
      </c>
      <c r="D617" s="58">
        <v>4</v>
      </c>
      <c r="E617" s="106">
        <v>1</v>
      </c>
      <c r="F617" s="58">
        <v>0</v>
      </c>
      <c r="G617" s="58">
        <v>0</v>
      </c>
      <c r="H617" s="58">
        <v>0</v>
      </c>
      <c r="I617" s="58">
        <v>0</v>
      </c>
      <c r="J617" s="58">
        <v>1</v>
      </c>
      <c r="K617" s="58">
        <v>0</v>
      </c>
      <c r="L617" s="58">
        <v>0</v>
      </c>
      <c r="M617" s="58">
        <v>2</v>
      </c>
      <c r="N617" s="44" t="s">
        <v>975</v>
      </c>
      <c r="O617" s="58">
        <v>0</v>
      </c>
    </row>
    <row r="618" spans="1:15" ht="23.25" customHeight="1" x14ac:dyDescent="0.25">
      <c r="A618" s="99" t="s">
        <v>651</v>
      </c>
      <c r="B618" s="100"/>
      <c r="C618" s="58">
        <v>2</v>
      </c>
      <c r="D618" s="58">
        <v>3</v>
      </c>
      <c r="E618" s="106">
        <v>1</v>
      </c>
      <c r="F618" s="58">
        <v>0</v>
      </c>
      <c r="G618" s="58">
        <v>0</v>
      </c>
      <c r="H618" s="58">
        <v>0</v>
      </c>
      <c r="I618" s="58">
        <v>0</v>
      </c>
      <c r="J618" s="58">
        <v>1</v>
      </c>
      <c r="K618" s="58">
        <v>0</v>
      </c>
      <c r="L618" s="58">
        <v>0</v>
      </c>
      <c r="M618" s="58">
        <v>1</v>
      </c>
      <c r="N618" s="44" t="s">
        <v>975</v>
      </c>
      <c r="O618" s="58">
        <v>0</v>
      </c>
    </row>
    <row r="619" spans="1:15" ht="23.25" customHeight="1" x14ac:dyDescent="0.25">
      <c r="A619" s="103" t="s">
        <v>652</v>
      </c>
      <c r="B619" s="100"/>
      <c r="C619" s="60">
        <f>C620+C644+C681+C703+C732+C737</f>
        <v>345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41">
        <v>0</v>
      </c>
      <c r="O619" s="60">
        <v>0</v>
      </c>
    </row>
    <row r="620" spans="1:15" ht="23.25" customHeight="1" x14ac:dyDescent="0.25">
      <c r="A620" s="102" t="s">
        <v>928</v>
      </c>
      <c r="B620" s="100"/>
      <c r="C620" s="61">
        <f>SUM(C621:C643)</f>
        <v>53</v>
      </c>
      <c r="D620" s="61">
        <f t="shared" ref="D620:O620" si="41">SUM(D621:D643)</f>
        <v>83</v>
      </c>
      <c r="E620" s="61">
        <f t="shared" si="41"/>
        <v>23</v>
      </c>
      <c r="F620" s="61">
        <f t="shared" si="41"/>
        <v>0</v>
      </c>
      <c r="G620" s="61">
        <f t="shared" si="41"/>
        <v>0</v>
      </c>
      <c r="H620" s="61">
        <f t="shared" si="41"/>
        <v>1</v>
      </c>
      <c r="I620" s="61">
        <f t="shared" si="41"/>
        <v>1</v>
      </c>
      <c r="J620" s="61">
        <f t="shared" si="41"/>
        <v>14</v>
      </c>
      <c r="K620" s="61">
        <f t="shared" si="41"/>
        <v>3</v>
      </c>
      <c r="L620" s="61">
        <f t="shared" si="41"/>
        <v>5</v>
      </c>
      <c r="M620" s="61">
        <f t="shared" si="41"/>
        <v>41</v>
      </c>
      <c r="N620" s="61">
        <f t="shared" si="41"/>
        <v>0</v>
      </c>
      <c r="O620" s="61">
        <f t="shared" si="41"/>
        <v>0</v>
      </c>
    </row>
    <row r="621" spans="1:15" ht="23.25" customHeight="1" x14ac:dyDescent="0.25">
      <c r="A621" s="99" t="s">
        <v>654</v>
      </c>
      <c r="B621" s="100"/>
      <c r="C621" s="58">
        <v>11</v>
      </c>
      <c r="D621" s="58">
        <v>5</v>
      </c>
      <c r="E621" s="106">
        <v>1</v>
      </c>
      <c r="F621" s="58">
        <v>0</v>
      </c>
      <c r="G621" s="58">
        <v>0</v>
      </c>
      <c r="H621" s="106">
        <v>1</v>
      </c>
      <c r="I621" s="106">
        <v>1</v>
      </c>
      <c r="J621" s="58">
        <v>0</v>
      </c>
      <c r="K621" s="58">
        <v>0</v>
      </c>
      <c r="L621" s="58">
        <v>0</v>
      </c>
      <c r="M621" s="58">
        <v>5</v>
      </c>
      <c r="N621" s="44" t="s">
        <v>975</v>
      </c>
      <c r="O621" s="58">
        <v>0</v>
      </c>
    </row>
    <row r="622" spans="1:15" ht="23.25" customHeight="1" x14ac:dyDescent="0.25">
      <c r="A622" s="99" t="s">
        <v>655</v>
      </c>
      <c r="B622" s="100"/>
      <c r="C622" s="58">
        <v>2</v>
      </c>
      <c r="D622" s="58">
        <v>0</v>
      </c>
      <c r="E622" s="106">
        <v>1</v>
      </c>
      <c r="F622" s="58">
        <v>0</v>
      </c>
      <c r="G622" s="58">
        <v>0</v>
      </c>
      <c r="H622" s="58">
        <v>0</v>
      </c>
      <c r="I622" s="58">
        <v>0</v>
      </c>
      <c r="J622" s="58">
        <v>0</v>
      </c>
      <c r="K622" s="58">
        <v>0</v>
      </c>
      <c r="L622" s="58">
        <v>0</v>
      </c>
      <c r="M622" s="58">
        <v>0</v>
      </c>
      <c r="N622" s="44" t="s">
        <v>975</v>
      </c>
      <c r="O622" s="58">
        <v>0</v>
      </c>
    </row>
    <row r="623" spans="1:15" ht="23.25" customHeight="1" x14ac:dyDescent="0.25">
      <c r="A623" s="99" t="s">
        <v>670</v>
      </c>
      <c r="B623" s="100"/>
      <c r="C623" s="58">
        <v>3</v>
      </c>
      <c r="D623" s="58">
        <v>5</v>
      </c>
      <c r="E623" s="106">
        <v>1</v>
      </c>
      <c r="F623" s="58">
        <v>0</v>
      </c>
      <c r="G623" s="58">
        <v>0</v>
      </c>
      <c r="H623" s="58">
        <v>0</v>
      </c>
      <c r="I623" s="58">
        <v>0</v>
      </c>
      <c r="J623" s="58">
        <v>1</v>
      </c>
      <c r="K623" s="58">
        <v>0</v>
      </c>
      <c r="L623" s="58">
        <v>1</v>
      </c>
      <c r="M623" s="58">
        <v>2</v>
      </c>
      <c r="N623" s="44" t="s">
        <v>975</v>
      </c>
      <c r="O623" s="58">
        <v>0</v>
      </c>
    </row>
    <row r="624" spans="1:15" ht="23.25" customHeight="1" x14ac:dyDescent="0.25">
      <c r="A624" s="99" t="s">
        <v>656</v>
      </c>
      <c r="B624" s="100"/>
      <c r="C624" s="58">
        <v>1</v>
      </c>
      <c r="D624" s="58">
        <v>2</v>
      </c>
      <c r="E624" s="106">
        <v>1</v>
      </c>
      <c r="F624" s="58">
        <v>0</v>
      </c>
      <c r="G624" s="58">
        <v>0</v>
      </c>
      <c r="H624" s="58">
        <v>0</v>
      </c>
      <c r="I624" s="58">
        <v>0</v>
      </c>
      <c r="J624" s="58">
        <v>1</v>
      </c>
      <c r="K624" s="58">
        <v>0</v>
      </c>
      <c r="L624" s="58">
        <v>0</v>
      </c>
      <c r="M624" s="58">
        <v>1</v>
      </c>
      <c r="N624" s="44" t="s">
        <v>975</v>
      </c>
      <c r="O624" s="58">
        <v>0</v>
      </c>
    </row>
    <row r="625" spans="1:15" ht="23.25" customHeight="1" x14ac:dyDescent="0.25">
      <c r="A625" s="99" t="s">
        <v>657</v>
      </c>
      <c r="B625" s="100"/>
      <c r="C625" s="58">
        <v>1</v>
      </c>
      <c r="D625" s="58">
        <v>2</v>
      </c>
      <c r="E625" s="106">
        <v>1</v>
      </c>
      <c r="F625" s="58">
        <v>0</v>
      </c>
      <c r="G625" s="58">
        <v>0</v>
      </c>
      <c r="H625" s="58">
        <v>0</v>
      </c>
      <c r="I625" s="58">
        <v>0</v>
      </c>
      <c r="J625" s="58">
        <v>0</v>
      </c>
      <c r="K625" s="58">
        <v>0</v>
      </c>
      <c r="L625" s="58">
        <v>0</v>
      </c>
      <c r="M625" s="58">
        <v>1</v>
      </c>
      <c r="N625" s="44" t="s">
        <v>975</v>
      </c>
      <c r="O625" s="58">
        <v>0</v>
      </c>
    </row>
    <row r="626" spans="1:15" ht="23.25" customHeight="1" x14ac:dyDescent="0.25">
      <c r="A626" s="99" t="s">
        <v>674</v>
      </c>
      <c r="B626" s="100"/>
      <c r="C626" s="58">
        <v>1</v>
      </c>
      <c r="D626" s="58">
        <v>3</v>
      </c>
      <c r="E626" s="106">
        <v>1</v>
      </c>
      <c r="F626" s="58">
        <v>0</v>
      </c>
      <c r="G626" s="58">
        <v>0</v>
      </c>
      <c r="H626" s="58">
        <v>0</v>
      </c>
      <c r="I626" s="58">
        <v>0</v>
      </c>
      <c r="J626" s="58">
        <v>0</v>
      </c>
      <c r="K626" s="58">
        <v>0</v>
      </c>
      <c r="L626" s="58">
        <v>0</v>
      </c>
      <c r="M626" s="58">
        <v>1</v>
      </c>
      <c r="N626" s="44" t="s">
        <v>975</v>
      </c>
      <c r="O626" s="58">
        <v>0</v>
      </c>
    </row>
    <row r="627" spans="1:15" ht="23.25" customHeight="1" x14ac:dyDescent="0.25">
      <c r="A627" s="99" t="s">
        <v>666</v>
      </c>
      <c r="B627" s="100"/>
      <c r="C627" s="58">
        <v>1</v>
      </c>
      <c r="D627" s="58">
        <v>5</v>
      </c>
      <c r="E627" s="106">
        <v>1</v>
      </c>
      <c r="F627" s="58">
        <v>0</v>
      </c>
      <c r="G627" s="58">
        <v>0</v>
      </c>
      <c r="H627" s="58">
        <v>0</v>
      </c>
      <c r="I627" s="58">
        <v>0</v>
      </c>
      <c r="J627" s="58">
        <v>1</v>
      </c>
      <c r="K627" s="58">
        <v>0</v>
      </c>
      <c r="L627" s="58">
        <v>0</v>
      </c>
      <c r="M627" s="58">
        <v>1</v>
      </c>
      <c r="N627" s="44" t="s">
        <v>975</v>
      </c>
      <c r="O627" s="58">
        <v>0</v>
      </c>
    </row>
    <row r="628" spans="1:15" ht="23.25" customHeight="1" x14ac:dyDescent="0.25">
      <c r="A628" s="99" t="s">
        <v>658</v>
      </c>
      <c r="B628" s="100"/>
      <c r="C628" s="58">
        <v>1</v>
      </c>
      <c r="D628" s="58">
        <v>5</v>
      </c>
      <c r="E628" s="106">
        <v>1</v>
      </c>
      <c r="F628" s="58">
        <v>0</v>
      </c>
      <c r="G628" s="58">
        <v>0</v>
      </c>
      <c r="H628" s="58">
        <v>0</v>
      </c>
      <c r="I628" s="58">
        <v>0</v>
      </c>
      <c r="J628" s="58">
        <v>1</v>
      </c>
      <c r="K628" s="58">
        <v>0</v>
      </c>
      <c r="L628" s="58">
        <v>0</v>
      </c>
      <c r="M628" s="58">
        <v>2</v>
      </c>
      <c r="N628" s="44" t="s">
        <v>975</v>
      </c>
      <c r="O628" s="58">
        <v>0</v>
      </c>
    </row>
    <row r="629" spans="1:15" ht="23.25" customHeight="1" x14ac:dyDescent="0.25">
      <c r="A629" s="99" t="s">
        <v>659</v>
      </c>
      <c r="B629" s="100"/>
      <c r="C629" s="58">
        <v>3</v>
      </c>
      <c r="D629" s="58">
        <v>8</v>
      </c>
      <c r="E629" s="106">
        <v>1</v>
      </c>
      <c r="F629" s="58">
        <v>0</v>
      </c>
      <c r="G629" s="58">
        <v>0</v>
      </c>
      <c r="H629" s="58">
        <v>0</v>
      </c>
      <c r="I629" s="58">
        <v>0</v>
      </c>
      <c r="J629" s="58">
        <v>1</v>
      </c>
      <c r="K629" s="58">
        <v>0</v>
      </c>
      <c r="L629" s="58">
        <v>0</v>
      </c>
      <c r="M629" s="58">
        <v>4</v>
      </c>
      <c r="N629" s="44" t="s">
        <v>975</v>
      </c>
      <c r="O629" s="58">
        <v>0</v>
      </c>
    </row>
    <row r="630" spans="1:15" ht="23.25" customHeight="1" x14ac:dyDescent="0.25">
      <c r="A630" s="99" t="s">
        <v>660</v>
      </c>
      <c r="B630" s="100"/>
      <c r="C630" s="58">
        <v>2</v>
      </c>
      <c r="D630" s="58">
        <v>3</v>
      </c>
      <c r="E630" s="106">
        <v>1</v>
      </c>
      <c r="F630" s="58">
        <v>0</v>
      </c>
      <c r="G630" s="58">
        <v>0</v>
      </c>
      <c r="H630" s="58">
        <v>0</v>
      </c>
      <c r="I630" s="58">
        <v>0</v>
      </c>
      <c r="J630" s="58">
        <v>0</v>
      </c>
      <c r="K630" s="58">
        <v>0</v>
      </c>
      <c r="L630" s="58">
        <v>0</v>
      </c>
      <c r="M630" s="58">
        <v>3</v>
      </c>
      <c r="N630" s="44" t="s">
        <v>975</v>
      </c>
      <c r="O630" s="58">
        <v>0</v>
      </c>
    </row>
    <row r="631" spans="1:15" ht="23.25" customHeight="1" x14ac:dyDescent="0.25">
      <c r="A631" s="99" t="s">
        <v>661</v>
      </c>
      <c r="B631" s="100"/>
      <c r="C631" s="58">
        <v>5</v>
      </c>
      <c r="D631" s="58">
        <v>6</v>
      </c>
      <c r="E631" s="106">
        <v>1</v>
      </c>
      <c r="F631" s="58">
        <v>0</v>
      </c>
      <c r="G631" s="58">
        <v>0</v>
      </c>
      <c r="H631" s="58">
        <v>0</v>
      </c>
      <c r="I631" s="58">
        <v>0</v>
      </c>
      <c r="J631" s="58">
        <v>1</v>
      </c>
      <c r="K631" s="58">
        <v>1</v>
      </c>
      <c r="L631" s="58">
        <v>3</v>
      </c>
      <c r="M631" s="58">
        <v>2</v>
      </c>
      <c r="N631" s="44" t="s">
        <v>975</v>
      </c>
      <c r="O631" s="58">
        <v>0</v>
      </c>
    </row>
    <row r="632" spans="1:15" ht="23.25" customHeight="1" x14ac:dyDescent="0.25">
      <c r="A632" s="99" t="s">
        <v>662</v>
      </c>
      <c r="B632" s="100"/>
      <c r="C632" s="58">
        <v>1</v>
      </c>
      <c r="D632" s="58">
        <v>1</v>
      </c>
      <c r="E632" s="106">
        <v>1</v>
      </c>
      <c r="F632" s="58">
        <v>0</v>
      </c>
      <c r="G632" s="58">
        <v>0</v>
      </c>
      <c r="H632" s="58">
        <v>0</v>
      </c>
      <c r="I632" s="58">
        <v>0</v>
      </c>
      <c r="J632" s="58">
        <v>1</v>
      </c>
      <c r="K632" s="58">
        <v>0</v>
      </c>
      <c r="L632" s="58">
        <v>0</v>
      </c>
      <c r="M632" s="58">
        <v>1</v>
      </c>
      <c r="N632" s="44" t="s">
        <v>975</v>
      </c>
      <c r="O632" s="58">
        <v>0</v>
      </c>
    </row>
    <row r="633" spans="1:15" ht="23.25" customHeight="1" x14ac:dyDescent="0.25">
      <c r="A633" s="99" t="s">
        <v>663</v>
      </c>
      <c r="B633" s="100"/>
      <c r="C633" s="58">
        <v>3</v>
      </c>
      <c r="D633" s="58">
        <v>2</v>
      </c>
      <c r="E633" s="106">
        <v>1</v>
      </c>
      <c r="F633" s="58">
        <v>0</v>
      </c>
      <c r="G633" s="58">
        <v>0</v>
      </c>
      <c r="H633" s="58">
        <v>0</v>
      </c>
      <c r="I633" s="58">
        <v>0</v>
      </c>
      <c r="J633" s="58">
        <v>1</v>
      </c>
      <c r="K633" s="58">
        <v>1</v>
      </c>
      <c r="L633" s="58">
        <v>0</v>
      </c>
      <c r="M633" s="58">
        <v>2</v>
      </c>
      <c r="N633" s="44" t="s">
        <v>975</v>
      </c>
      <c r="O633" s="58">
        <v>0</v>
      </c>
    </row>
    <row r="634" spans="1:15" ht="23.25" customHeight="1" x14ac:dyDescent="0.25">
      <c r="A634" s="99" t="s">
        <v>664</v>
      </c>
      <c r="B634" s="100"/>
      <c r="C634" s="58">
        <v>1</v>
      </c>
      <c r="D634" s="58">
        <v>0</v>
      </c>
      <c r="E634" s="106">
        <v>1</v>
      </c>
      <c r="F634" s="58">
        <v>0</v>
      </c>
      <c r="G634" s="58">
        <v>0</v>
      </c>
      <c r="H634" s="58">
        <v>0</v>
      </c>
      <c r="I634" s="58">
        <v>0</v>
      </c>
      <c r="J634" s="58">
        <v>1</v>
      </c>
      <c r="K634" s="58">
        <v>0</v>
      </c>
      <c r="L634" s="58">
        <v>0</v>
      </c>
      <c r="M634" s="58">
        <v>1</v>
      </c>
      <c r="N634" s="44" t="s">
        <v>975</v>
      </c>
      <c r="O634" s="58">
        <v>0</v>
      </c>
    </row>
    <row r="635" spans="1:15" ht="23.25" customHeight="1" x14ac:dyDescent="0.25">
      <c r="A635" s="99" t="s">
        <v>665</v>
      </c>
      <c r="B635" s="100"/>
      <c r="C635" s="58">
        <v>1</v>
      </c>
      <c r="D635" s="58">
        <v>3</v>
      </c>
      <c r="E635" s="106">
        <v>1</v>
      </c>
      <c r="F635" s="58">
        <v>0</v>
      </c>
      <c r="G635" s="58">
        <v>0</v>
      </c>
      <c r="H635" s="58">
        <v>0</v>
      </c>
      <c r="I635" s="58">
        <v>0</v>
      </c>
      <c r="J635" s="58">
        <v>0</v>
      </c>
      <c r="K635" s="58">
        <v>0</v>
      </c>
      <c r="L635" s="58">
        <v>0</v>
      </c>
      <c r="M635" s="58">
        <v>1</v>
      </c>
      <c r="N635" s="44" t="s">
        <v>975</v>
      </c>
      <c r="O635" s="58">
        <v>0</v>
      </c>
    </row>
    <row r="636" spans="1:15" ht="23.25" customHeight="1" x14ac:dyDescent="0.25">
      <c r="A636" s="99" t="s">
        <v>667</v>
      </c>
      <c r="B636" s="100"/>
      <c r="C636" s="58">
        <v>6</v>
      </c>
      <c r="D636" s="58">
        <v>8</v>
      </c>
      <c r="E636" s="106">
        <v>1</v>
      </c>
      <c r="F636" s="58">
        <v>0</v>
      </c>
      <c r="G636" s="58">
        <v>0</v>
      </c>
      <c r="H636" s="58">
        <v>0</v>
      </c>
      <c r="I636" s="58">
        <v>0</v>
      </c>
      <c r="J636" s="58">
        <v>1</v>
      </c>
      <c r="K636" s="58">
        <v>1</v>
      </c>
      <c r="L636" s="58">
        <v>0</v>
      </c>
      <c r="M636" s="58">
        <v>3</v>
      </c>
      <c r="N636" s="44" t="s">
        <v>975</v>
      </c>
      <c r="O636" s="58">
        <v>0</v>
      </c>
    </row>
    <row r="637" spans="1:15" ht="23.25" customHeight="1" x14ac:dyDescent="0.25">
      <c r="A637" s="99" t="s">
        <v>668</v>
      </c>
      <c r="B637" s="100"/>
      <c r="C637" s="58">
        <v>1</v>
      </c>
      <c r="D637" s="58">
        <v>6</v>
      </c>
      <c r="E637" s="106">
        <v>1</v>
      </c>
      <c r="F637" s="58">
        <v>0</v>
      </c>
      <c r="G637" s="58">
        <v>0</v>
      </c>
      <c r="H637" s="58">
        <v>0</v>
      </c>
      <c r="I637" s="58">
        <v>0</v>
      </c>
      <c r="J637" s="58">
        <v>1</v>
      </c>
      <c r="K637" s="58">
        <v>0</v>
      </c>
      <c r="L637" s="58">
        <v>1</v>
      </c>
      <c r="M637" s="58">
        <v>1</v>
      </c>
      <c r="N637" s="44" t="s">
        <v>975</v>
      </c>
      <c r="O637" s="58">
        <v>0</v>
      </c>
    </row>
    <row r="638" spans="1:15" ht="23.25" customHeight="1" x14ac:dyDescent="0.25">
      <c r="A638" s="99" t="s">
        <v>669</v>
      </c>
      <c r="B638" s="100"/>
      <c r="C638" s="58">
        <v>1</v>
      </c>
      <c r="D638" s="58">
        <v>3</v>
      </c>
      <c r="E638" s="106">
        <v>1</v>
      </c>
      <c r="F638" s="58">
        <v>0</v>
      </c>
      <c r="G638" s="58">
        <v>0</v>
      </c>
      <c r="H638" s="58">
        <v>0</v>
      </c>
      <c r="I638" s="58">
        <v>0</v>
      </c>
      <c r="J638" s="58">
        <v>0</v>
      </c>
      <c r="K638" s="58">
        <v>0</v>
      </c>
      <c r="L638" s="58">
        <v>0</v>
      </c>
      <c r="M638" s="58">
        <v>1</v>
      </c>
      <c r="N638" s="44" t="s">
        <v>975</v>
      </c>
      <c r="O638" s="58">
        <v>0</v>
      </c>
    </row>
    <row r="639" spans="1:15" ht="23.25" customHeight="1" x14ac:dyDescent="0.25">
      <c r="A639" s="99" t="s">
        <v>671</v>
      </c>
      <c r="B639" s="100"/>
      <c r="C639" s="58">
        <v>3</v>
      </c>
      <c r="D639" s="58">
        <v>6</v>
      </c>
      <c r="E639" s="106">
        <v>1</v>
      </c>
      <c r="F639" s="58">
        <v>0</v>
      </c>
      <c r="G639" s="58">
        <v>0</v>
      </c>
      <c r="H639" s="58">
        <v>0</v>
      </c>
      <c r="I639" s="58">
        <v>0</v>
      </c>
      <c r="J639" s="58">
        <v>1</v>
      </c>
      <c r="K639" s="58">
        <v>0</v>
      </c>
      <c r="L639" s="58">
        <v>0</v>
      </c>
      <c r="M639" s="58">
        <v>2</v>
      </c>
      <c r="N639" s="44" t="s">
        <v>975</v>
      </c>
      <c r="O639" s="58">
        <v>0</v>
      </c>
    </row>
    <row r="640" spans="1:15" ht="23.25" customHeight="1" x14ac:dyDescent="0.25">
      <c r="A640" s="99" t="s">
        <v>672</v>
      </c>
      <c r="B640" s="100"/>
      <c r="C640" s="58">
        <v>2</v>
      </c>
      <c r="D640" s="58">
        <v>5</v>
      </c>
      <c r="E640" s="106">
        <v>1</v>
      </c>
      <c r="F640" s="58">
        <v>0</v>
      </c>
      <c r="G640" s="58">
        <v>0</v>
      </c>
      <c r="H640" s="58">
        <v>0</v>
      </c>
      <c r="I640" s="58">
        <v>0</v>
      </c>
      <c r="J640" s="58">
        <v>0</v>
      </c>
      <c r="K640" s="58">
        <v>0</v>
      </c>
      <c r="L640" s="58">
        <v>0</v>
      </c>
      <c r="M640" s="58">
        <v>2</v>
      </c>
      <c r="N640" s="44" t="s">
        <v>975</v>
      </c>
      <c r="O640" s="58">
        <v>0</v>
      </c>
    </row>
    <row r="641" spans="1:15" ht="23.25" customHeight="1" x14ac:dyDescent="0.25">
      <c r="A641" s="99" t="s">
        <v>673</v>
      </c>
      <c r="B641" s="100"/>
      <c r="C641" s="58">
        <v>1</v>
      </c>
      <c r="D641" s="58">
        <v>3</v>
      </c>
      <c r="E641" s="106">
        <v>1</v>
      </c>
      <c r="F641" s="58">
        <v>0</v>
      </c>
      <c r="G641" s="58">
        <v>0</v>
      </c>
      <c r="H641" s="58">
        <v>0</v>
      </c>
      <c r="I641" s="58">
        <v>0</v>
      </c>
      <c r="J641" s="58">
        <v>1</v>
      </c>
      <c r="K641" s="58">
        <v>0</v>
      </c>
      <c r="L641" s="58">
        <v>0</v>
      </c>
      <c r="M641" s="58">
        <v>2</v>
      </c>
      <c r="N641" s="44" t="s">
        <v>975</v>
      </c>
      <c r="O641" s="58">
        <v>0</v>
      </c>
    </row>
    <row r="642" spans="1:15" ht="23.25" customHeight="1" x14ac:dyDescent="0.25">
      <c r="A642" s="99" t="s">
        <v>675</v>
      </c>
      <c r="B642" s="100"/>
      <c r="C642" s="58">
        <v>1</v>
      </c>
      <c r="D642" s="58">
        <v>1</v>
      </c>
      <c r="E642" s="106">
        <v>1</v>
      </c>
      <c r="F642" s="58">
        <v>0</v>
      </c>
      <c r="G642" s="58">
        <v>0</v>
      </c>
      <c r="H642" s="58">
        <v>0</v>
      </c>
      <c r="I642" s="58">
        <v>0</v>
      </c>
      <c r="J642" s="58">
        <v>0</v>
      </c>
      <c r="K642" s="58">
        <v>0</v>
      </c>
      <c r="L642" s="58">
        <v>0</v>
      </c>
      <c r="M642" s="58">
        <v>1</v>
      </c>
      <c r="N642" s="44" t="s">
        <v>975</v>
      </c>
      <c r="O642" s="58">
        <v>0</v>
      </c>
    </row>
    <row r="643" spans="1:15" ht="23.25" customHeight="1" x14ac:dyDescent="0.25">
      <c r="A643" s="99" t="s">
        <v>676</v>
      </c>
      <c r="B643" s="100"/>
      <c r="C643" s="58">
        <v>1</v>
      </c>
      <c r="D643" s="58">
        <v>1</v>
      </c>
      <c r="E643" s="106">
        <v>1</v>
      </c>
      <c r="F643" s="58">
        <v>0</v>
      </c>
      <c r="G643" s="58">
        <v>0</v>
      </c>
      <c r="H643" s="58">
        <v>0</v>
      </c>
      <c r="I643" s="58">
        <v>0</v>
      </c>
      <c r="J643" s="58">
        <v>1</v>
      </c>
      <c r="K643" s="58">
        <v>0</v>
      </c>
      <c r="L643" s="58">
        <v>0</v>
      </c>
      <c r="M643" s="58">
        <v>2</v>
      </c>
      <c r="N643" s="44" t="s">
        <v>975</v>
      </c>
      <c r="O643" s="58">
        <v>0</v>
      </c>
    </row>
    <row r="644" spans="1:15" ht="23.25" customHeight="1" x14ac:dyDescent="0.25">
      <c r="A644" s="102" t="s">
        <v>929</v>
      </c>
      <c r="B644" s="100"/>
      <c r="C644" s="61">
        <f>SUM(C645:C680)</f>
        <v>87</v>
      </c>
      <c r="D644" s="61">
        <f t="shared" ref="D644:O644" si="42">SUM(D645:D680)</f>
        <v>132</v>
      </c>
      <c r="E644" s="61">
        <f t="shared" si="42"/>
        <v>36</v>
      </c>
      <c r="F644" s="61">
        <f t="shared" si="42"/>
        <v>0</v>
      </c>
      <c r="G644" s="61">
        <f t="shared" si="42"/>
        <v>0</v>
      </c>
      <c r="H644" s="61">
        <f t="shared" si="42"/>
        <v>1</v>
      </c>
      <c r="I644" s="61">
        <f t="shared" si="42"/>
        <v>1</v>
      </c>
      <c r="J644" s="61">
        <f t="shared" si="42"/>
        <v>11</v>
      </c>
      <c r="K644" s="61">
        <f t="shared" si="42"/>
        <v>3</v>
      </c>
      <c r="L644" s="61">
        <f t="shared" si="42"/>
        <v>2</v>
      </c>
      <c r="M644" s="61">
        <f t="shared" si="42"/>
        <v>55</v>
      </c>
      <c r="N644" s="61">
        <f t="shared" si="42"/>
        <v>0</v>
      </c>
      <c r="O644" s="61">
        <f t="shared" si="42"/>
        <v>0</v>
      </c>
    </row>
    <row r="645" spans="1:15" ht="23.25" customHeight="1" x14ac:dyDescent="0.25">
      <c r="A645" s="99" t="s">
        <v>678</v>
      </c>
      <c r="B645" s="100"/>
      <c r="C645" s="58">
        <v>2</v>
      </c>
      <c r="D645" s="58">
        <v>3</v>
      </c>
      <c r="E645" s="106">
        <v>1</v>
      </c>
      <c r="F645" s="58">
        <v>0</v>
      </c>
      <c r="G645" s="58">
        <v>0</v>
      </c>
      <c r="H645" s="58">
        <v>0</v>
      </c>
      <c r="I645" s="58">
        <v>0</v>
      </c>
      <c r="J645" s="58">
        <v>1</v>
      </c>
      <c r="K645" s="58">
        <v>1</v>
      </c>
      <c r="L645" s="58">
        <v>0</v>
      </c>
      <c r="M645" s="58">
        <v>1</v>
      </c>
      <c r="N645" s="44" t="s">
        <v>975</v>
      </c>
      <c r="O645" s="58">
        <v>0</v>
      </c>
    </row>
    <row r="646" spans="1:15" ht="23.25" customHeight="1" x14ac:dyDescent="0.25">
      <c r="A646" s="99" t="s">
        <v>679</v>
      </c>
      <c r="B646" s="100"/>
      <c r="C646" s="58">
        <v>18</v>
      </c>
      <c r="D646" s="58">
        <v>9</v>
      </c>
      <c r="E646" s="106">
        <v>1</v>
      </c>
      <c r="F646" s="58">
        <v>0</v>
      </c>
      <c r="G646" s="58">
        <v>0</v>
      </c>
      <c r="H646" s="106">
        <v>1</v>
      </c>
      <c r="I646" s="106">
        <v>1</v>
      </c>
      <c r="J646" s="58">
        <v>0</v>
      </c>
      <c r="K646" s="58">
        <v>1</v>
      </c>
      <c r="L646" s="58">
        <v>0</v>
      </c>
      <c r="M646" s="58">
        <v>2</v>
      </c>
      <c r="N646" s="44" t="s">
        <v>975</v>
      </c>
      <c r="O646" s="58">
        <v>0</v>
      </c>
    </row>
    <row r="647" spans="1:15" ht="23.25" customHeight="1" x14ac:dyDescent="0.25">
      <c r="A647" s="99" t="s">
        <v>681</v>
      </c>
      <c r="B647" s="100"/>
      <c r="C647" s="58">
        <v>3</v>
      </c>
      <c r="D647" s="58">
        <v>4</v>
      </c>
      <c r="E647" s="106">
        <v>1</v>
      </c>
      <c r="F647" s="58">
        <v>0</v>
      </c>
      <c r="G647" s="58">
        <v>0</v>
      </c>
      <c r="H647" s="58">
        <v>0</v>
      </c>
      <c r="I647" s="58">
        <v>0</v>
      </c>
      <c r="J647" s="58">
        <v>0</v>
      </c>
      <c r="K647" s="58">
        <v>0</v>
      </c>
      <c r="L647" s="58">
        <v>0</v>
      </c>
      <c r="M647" s="58">
        <v>2</v>
      </c>
      <c r="N647" s="44" t="s">
        <v>975</v>
      </c>
      <c r="O647" s="58">
        <v>0</v>
      </c>
    </row>
    <row r="648" spans="1:15" ht="23.25" customHeight="1" x14ac:dyDescent="0.25">
      <c r="A648" s="99" t="s">
        <v>682</v>
      </c>
      <c r="B648" s="100"/>
      <c r="C648" s="58">
        <v>1</v>
      </c>
      <c r="D648" s="58">
        <v>3</v>
      </c>
      <c r="E648" s="106">
        <v>1</v>
      </c>
      <c r="F648" s="58">
        <v>0</v>
      </c>
      <c r="G648" s="58">
        <v>0</v>
      </c>
      <c r="H648" s="58">
        <v>0</v>
      </c>
      <c r="I648" s="58">
        <v>0</v>
      </c>
      <c r="J648" s="58">
        <v>0</v>
      </c>
      <c r="K648" s="58">
        <v>0</v>
      </c>
      <c r="L648" s="58">
        <v>0</v>
      </c>
      <c r="M648" s="58">
        <v>1</v>
      </c>
      <c r="N648" s="44" t="s">
        <v>975</v>
      </c>
      <c r="O648" s="58">
        <v>0</v>
      </c>
    </row>
    <row r="649" spans="1:15" ht="23.25" customHeight="1" x14ac:dyDescent="0.25">
      <c r="A649" s="99" t="s">
        <v>683</v>
      </c>
      <c r="B649" s="100"/>
      <c r="C649" s="58">
        <v>2</v>
      </c>
      <c r="D649" s="58">
        <v>2</v>
      </c>
      <c r="E649" s="106">
        <v>1</v>
      </c>
      <c r="F649" s="58">
        <v>0</v>
      </c>
      <c r="G649" s="58">
        <v>0</v>
      </c>
      <c r="H649" s="58">
        <v>0</v>
      </c>
      <c r="I649" s="58">
        <v>0</v>
      </c>
      <c r="J649" s="58">
        <v>0</v>
      </c>
      <c r="K649" s="58">
        <v>0</v>
      </c>
      <c r="L649" s="58">
        <v>0</v>
      </c>
      <c r="M649" s="58">
        <v>2</v>
      </c>
      <c r="N649" s="44" t="s">
        <v>975</v>
      </c>
      <c r="O649" s="58">
        <v>0</v>
      </c>
    </row>
    <row r="650" spans="1:15" ht="23.25" customHeight="1" x14ac:dyDescent="0.25">
      <c r="A650" s="99" t="s">
        <v>684</v>
      </c>
      <c r="B650" s="100"/>
      <c r="C650" s="58">
        <v>2</v>
      </c>
      <c r="D650" s="58">
        <v>2</v>
      </c>
      <c r="E650" s="106">
        <v>1</v>
      </c>
      <c r="F650" s="58">
        <v>0</v>
      </c>
      <c r="G650" s="58">
        <v>0</v>
      </c>
      <c r="H650" s="58">
        <v>0</v>
      </c>
      <c r="I650" s="58">
        <v>0</v>
      </c>
      <c r="J650" s="58">
        <v>0</v>
      </c>
      <c r="K650" s="58">
        <v>0</v>
      </c>
      <c r="L650" s="58">
        <v>0</v>
      </c>
      <c r="M650" s="58">
        <v>1</v>
      </c>
      <c r="N650" s="44" t="s">
        <v>975</v>
      </c>
      <c r="O650" s="58">
        <v>0</v>
      </c>
    </row>
    <row r="651" spans="1:15" ht="23.25" customHeight="1" x14ac:dyDescent="0.25">
      <c r="A651" s="99" t="s">
        <v>685</v>
      </c>
      <c r="B651" s="100"/>
      <c r="C651" s="58">
        <v>1</v>
      </c>
      <c r="D651" s="58">
        <v>4</v>
      </c>
      <c r="E651" s="106">
        <v>1</v>
      </c>
      <c r="F651" s="58">
        <v>0</v>
      </c>
      <c r="G651" s="58">
        <v>0</v>
      </c>
      <c r="H651" s="58">
        <v>0</v>
      </c>
      <c r="I651" s="58">
        <v>0</v>
      </c>
      <c r="J651" s="58">
        <v>2</v>
      </c>
      <c r="K651" s="58">
        <v>0</v>
      </c>
      <c r="L651" s="58">
        <v>0</v>
      </c>
      <c r="M651" s="58">
        <v>2</v>
      </c>
      <c r="N651" s="44" t="s">
        <v>975</v>
      </c>
      <c r="O651" s="58">
        <v>0</v>
      </c>
    </row>
    <row r="652" spans="1:15" ht="23.25" customHeight="1" x14ac:dyDescent="0.25">
      <c r="A652" s="99" t="s">
        <v>686</v>
      </c>
      <c r="B652" s="100"/>
      <c r="C652" s="58">
        <v>1</v>
      </c>
      <c r="D652" s="58">
        <v>4</v>
      </c>
      <c r="E652" s="106">
        <v>1</v>
      </c>
      <c r="F652" s="58">
        <v>0</v>
      </c>
      <c r="G652" s="58">
        <v>0</v>
      </c>
      <c r="H652" s="58">
        <v>0</v>
      </c>
      <c r="I652" s="58">
        <v>0</v>
      </c>
      <c r="J652" s="58">
        <v>0</v>
      </c>
      <c r="K652" s="58">
        <v>0</v>
      </c>
      <c r="L652" s="58">
        <v>0</v>
      </c>
      <c r="M652" s="58">
        <v>2</v>
      </c>
      <c r="N652" s="44" t="s">
        <v>975</v>
      </c>
      <c r="O652" s="58">
        <v>0</v>
      </c>
    </row>
    <row r="653" spans="1:15" ht="23.25" customHeight="1" x14ac:dyDescent="0.25">
      <c r="A653" s="99" t="s">
        <v>689</v>
      </c>
      <c r="B653" s="100"/>
      <c r="C653" s="58">
        <v>3</v>
      </c>
      <c r="D653" s="58">
        <v>2</v>
      </c>
      <c r="E653" s="106">
        <v>1</v>
      </c>
      <c r="F653" s="58">
        <v>0</v>
      </c>
      <c r="G653" s="58">
        <v>0</v>
      </c>
      <c r="H653" s="58">
        <v>0</v>
      </c>
      <c r="I653" s="58">
        <v>0</v>
      </c>
      <c r="J653" s="58">
        <v>0</v>
      </c>
      <c r="K653" s="58">
        <v>0</v>
      </c>
      <c r="L653" s="58">
        <v>1</v>
      </c>
      <c r="M653" s="58">
        <v>2</v>
      </c>
      <c r="N653" s="44" t="s">
        <v>975</v>
      </c>
      <c r="O653" s="58">
        <v>0</v>
      </c>
    </row>
    <row r="654" spans="1:15" ht="23.25" customHeight="1" x14ac:dyDescent="0.25">
      <c r="A654" s="99" t="s">
        <v>687</v>
      </c>
      <c r="B654" s="100"/>
      <c r="C654" s="58">
        <v>2</v>
      </c>
      <c r="D654" s="58">
        <v>9</v>
      </c>
      <c r="E654" s="106">
        <v>1</v>
      </c>
      <c r="F654" s="58">
        <v>0</v>
      </c>
      <c r="G654" s="58">
        <v>0</v>
      </c>
      <c r="H654" s="58">
        <v>0</v>
      </c>
      <c r="I654" s="58">
        <v>0</v>
      </c>
      <c r="J654" s="58">
        <v>1</v>
      </c>
      <c r="K654" s="58">
        <v>0</v>
      </c>
      <c r="L654" s="58">
        <v>0</v>
      </c>
      <c r="M654" s="58">
        <v>1</v>
      </c>
      <c r="N654" s="44" t="s">
        <v>975</v>
      </c>
      <c r="O654" s="58">
        <v>0</v>
      </c>
    </row>
    <row r="655" spans="1:15" ht="23.25" customHeight="1" x14ac:dyDescent="0.25">
      <c r="A655" s="99" t="s">
        <v>688</v>
      </c>
      <c r="B655" s="100"/>
      <c r="C655" s="58">
        <v>2</v>
      </c>
      <c r="D655" s="58">
        <v>3</v>
      </c>
      <c r="E655" s="106">
        <v>1</v>
      </c>
      <c r="F655" s="58">
        <v>0</v>
      </c>
      <c r="G655" s="58">
        <v>0</v>
      </c>
      <c r="H655" s="58">
        <v>0</v>
      </c>
      <c r="I655" s="58">
        <v>0</v>
      </c>
      <c r="J655" s="58">
        <v>0</v>
      </c>
      <c r="K655" s="58">
        <v>0</v>
      </c>
      <c r="L655" s="58">
        <v>0</v>
      </c>
      <c r="M655" s="58">
        <v>1</v>
      </c>
      <c r="N655" s="44" t="s">
        <v>975</v>
      </c>
      <c r="O655" s="58">
        <v>0</v>
      </c>
    </row>
    <row r="656" spans="1:15" ht="23.25" customHeight="1" x14ac:dyDescent="0.25">
      <c r="A656" s="99" t="s">
        <v>690</v>
      </c>
      <c r="B656" s="100"/>
      <c r="C656" s="58">
        <v>2</v>
      </c>
      <c r="D656" s="58">
        <v>2</v>
      </c>
      <c r="E656" s="106">
        <v>1</v>
      </c>
      <c r="F656" s="58">
        <v>0</v>
      </c>
      <c r="G656" s="58">
        <v>0</v>
      </c>
      <c r="H656" s="58">
        <v>0</v>
      </c>
      <c r="I656" s="58">
        <v>0</v>
      </c>
      <c r="J656" s="58">
        <v>0</v>
      </c>
      <c r="K656" s="58">
        <v>0</v>
      </c>
      <c r="L656" s="58">
        <v>0</v>
      </c>
      <c r="M656" s="58">
        <v>1</v>
      </c>
      <c r="N656" s="44" t="s">
        <v>975</v>
      </c>
      <c r="O656" s="58">
        <v>0</v>
      </c>
    </row>
    <row r="657" spans="1:15" ht="23.25" customHeight="1" x14ac:dyDescent="0.25">
      <c r="A657" s="99" t="s">
        <v>691</v>
      </c>
      <c r="B657" s="100"/>
      <c r="C657" s="58">
        <v>1</v>
      </c>
      <c r="D657" s="58">
        <v>1</v>
      </c>
      <c r="E657" s="106">
        <v>1</v>
      </c>
      <c r="F657" s="58">
        <v>0</v>
      </c>
      <c r="G657" s="58">
        <v>0</v>
      </c>
      <c r="H657" s="58">
        <v>0</v>
      </c>
      <c r="I657" s="58">
        <v>0</v>
      </c>
      <c r="J657" s="58">
        <v>0</v>
      </c>
      <c r="K657" s="58">
        <v>0</v>
      </c>
      <c r="L657" s="58">
        <v>0</v>
      </c>
      <c r="M657" s="58">
        <v>1</v>
      </c>
      <c r="N657" s="44" t="s">
        <v>975</v>
      </c>
      <c r="O657" s="58">
        <v>0</v>
      </c>
    </row>
    <row r="658" spans="1:15" ht="23.25" customHeight="1" x14ac:dyDescent="0.25">
      <c r="A658" s="99" t="s">
        <v>692</v>
      </c>
      <c r="B658" s="100"/>
      <c r="C658" s="58">
        <v>1</v>
      </c>
      <c r="D658" s="58">
        <v>2</v>
      </c>
      <c r="E658" s="106">
        <v>1</v>
      </c>
      <c r="F658" s="58">
        <v>0</v>
      </c>
      <c r="G658" s="58">
        <v>0</v>
      </c>
      <c r="H658" s="58">
        <v>0</v>
      </c>
      <c r="I658" s="58">
        <v>0</v>
      </c>
      <c r="J658" s="58">
        <v>0</v>
      </c>
      <c r="K658" s="58">
        <v>0</v>
      </c>
      <c r="L658" s="58">
        <v>0</v>
      </c>
      <c r="M658" s="58">
        <v>2</v>
      </c>
      <c r="N658" s="44" t="s">
        <v>975</v>
      </c>
      <c r="O658" s="58">
        <v>0</v>
      </c>
    </row>
    <row r="659" spans="1:15" ht="23.25" customHeight="1" x14ac:dyDescent="0.25">
      <c r="A659" s="99" t="s">
        <v>693</v>
      </c>
      <c r="B659" s="100"/>
      <c r="C659" s="58">
        <v>2</v>
      </c>
      <c r="D659" s="58">
        <v>1</v>
      </c>
      <c r="E659" s="106">
        <v>1</v>
      </c>
      <c r="F659" s="58">
        <v>0</v>
      </c>
      <c r="G659" s="58">
        <v>0</v>
      </c>
      <c r="H659" s="58">
        <v>0</v>
      </c>
      <c r="I659" s="58">
        <v>0</v>
      </c>
      <c r="J659" s="58">
        <v>0</v>
      </c>
      <c r="K659" s="58">
        <v>0</v>
      </c>
      <c r="L659" s="58">
        <v>0</v>
      </c>
      <c r="M659" s="58">
        <v>1</v>
      </c>
      <c r="N659" s="44" t="s">
        <v>975</v>
      </c>
      <c r="O659" s="58">
        <v>0</v>
      </c>
    </row>
    <row r="660" spans="1:15" ht="23.25" customHeight="1" x14ac:dyDescent="0.25">
      <c r="A660" s="99" t="s">
        <v>694</v>
      </c>
      <c r="B660" s="100"/>
      <c r="C660" s="58">
        <v>2</v>
      </c>
      <c r="D660" s="58">
        <v>1</v>
      </c>
      <c r="E660" s="106">
        <v>1</v>
      </c>
      <c r="F660" s="58">
        <v>0</v>
      </c>
      <c r="G660" s="58">
        <v>0</v>
      </c>
      <c r="H660" s="58">
        <v>0</v>
      </c>
      <c r="I660" s="58">
        <v>0</v>
      </c>
      <c r="J660" s="58">
        <v>0</v>
      </c>
      <c r="K660" s="58">
        <v>0</v>
      </c>
      <c r="L660" s="58">
        <v>0</v>
      </c>
      <c r="M660" s="58">
        <v>2</v>
      </c>
      <c r="N660" s="44" t="s">
        <v>975</v>
      </c>
      <c r="O660" s="58">
        <v>0</v>
      </c>
    </row>
    <row r="661" spans="1:15" ht="23.25" customHeight="1" x14ac:dyDescent="0.25">
      <c r="A661" s="99" t="s">
        <v>695</v>
      </c>
      <c r="B661" s="100"/>
      <c r="C661" s="58">
        <v>1</v>
      </c>
      <c r="D661" s="58">
        <v>3</v>
      </c>
      <c r="E661" s="106">
        <v>1</v>
      </c>
      <c r="F661" s="58">
        <v>0</v>
      </c>
      <c r="G661" s="58">
        <v>0</v>
      </c>
      <c r="H661" s="58">
        <v>0</v>
      </c>
      <c r="I661" s="58">
        <v>0</v>
      </c>
      <c r="J661" s="58">
        <v>1</v>
      </c>
      <c r="K661" s="58">
        <v>0</v>
      </c>
      <c r="L661" s="58">
        <v>0</v>
      </c>
      <c r="M661" s="58">
        <v>1</v>
      </c>
      <c r="N661" s="44" t="s">
        <v>975</v>
      </c>
      <c r="O661" s="58">
        <v>0</v>
      </c>
    </row>
    <row r="662" spans="1:15" ht="23.25" customHeight="1" x14ac:dyDescent="0.25">
      <c r="A662" s="99" t="s">
        <v>696</v>
      </c>
      <c r="B662" s="100"/>
      <c r="C662" s="58">
        <v>3</v>
      </c>
      <c r="D662" s="58">
        <v>8</v>
      </c>
      <c r="E662" s="106">
        <v>1</v>
      </c>
      <c r="F662" s="58">
        <v>0</v>
      </c>
      <c r="G662" s="58">
        <v>0</v>
      </c>
      <c r="H662" s="58">
        <v>0</v>
      </c>
      <c r="I662" s="58">
        <v>0</v>
      </c>
      <c r="J662" s="58">
        <v>0</v>
      </c>
      <c r="K662" s="58">
        <v>0</v>
      </c>
      <c r="L662" s="58">
        <v>0</v>
      </c>
      <c r="M662" s="58">
        <v>2</v>
      </c>
      <c r="N662" s="44" t="s">
        <v>975</v>
      </c>
      <c r="O662" s="58">
        <v>0</v>
      </c>
    </row>
    <row r="663" spans="1:15" ht="23.25" customHeight="1" x14ac:dyDescent="0.25">
      <c r="A663" s="99" t="s">
        <v>680</v>
      </c>
      <c r="B663" s="100"/>
      <c r="C663" s="58">
        <v>2</v>
      </c>
      <c r="D663" s="58">
        <v>7</v>
      </c>
      <c r="E663" s="106">
        <v>1</v>
      </c>
      <c r="F663" s="58">
        <v>0</v>
      </c>
      <c r="G663" s="58">
        <v>0</v>
      </c>
      <c r="H663" s="58">
        <v>0</v>
      </c>
      <c r="I663" s="58">
        <v>0</v>
      </c>
      <c r="J663" s="58">
        <v>1</v>
      </c>
      <c r="K663" s="58">
        <v>0</v>
      </c>
      <c r="L663" s="58">
        <v>1</v>
      </c>
      <c r="M663" s="58">
        <v>1</v>
      </c>
      <c r="N663" s="44" t="s">
        <v>975</v>
      </c>
      <c r="O663" s="58">
        <v>0</v>
      </c>
    </row>
    <row r="664" spans="1:15" ht="23.25" customHeight="1" x14ac:dyDescent="0.25">
      <c r="A664" s="99" t="s">
        <v>697</v>
      </c>
      <c r="B664" s="100"/>
      <c r="C664" s="58">
        <v>2</v>
      </c>
      <c r="D664" s="58">
        <v>3</v>
      </c>
      <c r="E664" s="106">
        <v>1</v>
      </c>
      <c r="F664" s="58">
        <v>0</v>
      </c>
      <c r="G664" s="58">
        <v>0</v>
      </c>
      <c r="H664" s="58">
        <v>0</v>
      </c>
      <c r="I664" s="58">
        <v>0</v>
      </c>
      <c r="J664" s="58">
        <v>0</v>
      </c>
      <c r="K664" s="58">
        <v>0</v>
      </c>
      <c r="L664" s="58">
        <v>0</v>
      </c>
      <c r="M664" s="58">
        <v>2</v>
      </c>
      <c r="N664" s="44" t="s">
        <v>975</v>
      </c>
      <c r="O664" s="58">
        <v>0</v>
      </c>
    </row>
    <row r="665" spans="1:15" ht="23.25" customHeight="1" x14ac:dyDescent="0.25">
      <c r="A665" s="99" t="s">
        <v>698</v>
      </c>
      <c r="B665" s="100"/>
      <c r="C665" s="58">
        <v>3</v>
      </c>
      <c r="D665" s="58">
        <v>4</v>
      </c>
      <c r="E665" s="106">
        <v>1</v>
      </c>
      <c r="F665" s="58">
        <v>0</v>
      </c>
      <c r="G665" s="58">
        <v>0</v>
      </c>
      <c r="H665" s="58">
        <v>0</v>
      </c>
      <c r="I665" s="58">
        <v>0</v>
      </c>
      <c r="J665" s="58">
        <v>0</v>
      </c>
      <c r="K665" s="58">
        <v>0</v>
      </c>
      <c r="L665" s="58">
        <v>0</v>
      </c>
      <c r="M665" s="58">
        <v>2</v>
      </c>
      <c r="N665" s="44" t="s">
        <v>975</v>
      </c>
      <c r="O665" s="58">
        <v>0</v>
      </c>
    </row>
    <row r="666" spans="1:15" ht="23.25" customHeight="1" x14ac:dyDescent="0.25">
      <c r="A666" s="99" t="s">
        <v>699</v>
      </c>
      <c r="B666" s="100"/>
      <c r="C666" s="58">
        <v>1</v>
      </c>
      <c r="D666" s="58">
        <v>2</v>
      </c>
      <c r="E666" s="106">
        <v>1</v>
      </c>
      <c r="F666" s="58">
        <v>0</v>
      </c>
      <c r="G666" s="58">
        <v>0</v>
      </c>
      <c r="H666" s="58">
        <v>0</v>
      </c>
      <c r="I666" s="58">
        <v>0</v>
      </c>
      <c r="J666" s="58">
        <v>0</v>
      </c>
      <c r="K666" s="58">
        <v>0</v>
      </c>
      <c r="L666" s="58">
        <v>0</v>
      </c>
      <c r="M666" s="58">
        <v>1</v>
      </c>
      <c r="N666" s="44" t="s">
        <v>975</v>
      </c>
      <c r="O666" s="58">
        <v>0</v>
      </c>
    </row>
    <row r="667" spans="1:15" ht="23.25" customHeight="1" x14ac:dyDescent="0.25">
      <c r="A667" s="99" t="s">
        <v>700</v>
      </c>
      <c r="B667" s="100"/>
      <c r="C667" s="58">
        <v>3</v>
      </c>
      <c r="D667" s="58">
        <v>5</v>
      </c>
      <c r="E667" s="106">
        <v>1</v>
      </c>
      <c r="F667" s="58">
        <v>0</v>
      </c>
      <c r="G667" s="58">
        <v>0</v>
      </c>
      <c r="H667" s="58">
        <v>0</v>
      </c>
      <c r="I667" s="58">
        <v>0</v>
      </c>
      <c r="J667" s="58">
        <v>2</v>
      </c>
      <c r="K667" s="58">
        <v>0</v>
      </c>
      <c r="L667" s="58">
        <v>0</v>
      </c>
      <c r="M667" s="58">
        <v>1</v>
      </c>
      <c r="N667" s="44" t="s">
        <v>975</v>
      </c>
      <c r="O667" s="58">
        <v>0</v>
      </c>
    </row>
    <row r="668" spans="1:15" ht="23.25" customHeight="1" x14ac:dyDescent="0.25">
      <c r="A668" s="99" t="s">
        <v>701</v>
      </c>
      <c r="B668" s="100"/>
      <c r="C668" s="58">
        <v>3</v>
      </c>
      <c r="D668" s="58">
        <v>4</v>
      </c>
      <c r="E668" s="106">
        <v>1</v>
      </c>
      <c r="F668" s="58">
        <v>0</v>
      </c>
      <c r="G668" s="58">
        <v>0</v>
      </c>
      <c r="H668" s="58">
        <v>0</v>
      </c>
      <c r="I668" s="58">
        <v>0</v>
      </c>
      <c r="J668" s="58">
        <v>1</v>
      </c>
      <c r="K668" s="58">
        <v>0</v>
      </c>
      <c r="L668" s="58">
        <v>0</v>
      </c>
      <c r="M668" s="58">
        <v>1</v>
      </c>
      <c r="N668" s="44" t="s">
        <v>975</v>
      </c>
      <c r="O668" s="58">
        <v>0</v>
      </c>
    </row>
    <row r="669" spans="1:15" ht="23.25" customHeight="1" x14ac:dyDescent="0.25">
      <c r="A669" s="99" t="s">
        <v>702</v>
      </c>
      <c r="B669" s="100"/>
      <c r="C669" s="58">
        <v>2</v>
      </c>
      <c r="D669" s="58">
        <v>1</v>
      </c>
      <c r="E669" s="106">
        <v>1</v>
      </c>
      <c r="F669" s="58">
        <v>0</v>
      </c>
      <c r="G669" s="58">
        <v>0</v>
      </c>
      <c r="H669" s="58">
        <v>0</v>
      </c>
      <c r="I669" s="58">
        <v>0</v>
      </c>
      <c r="J669" s="58">
        <v>0</v>
      </c>
      <c r="K669" s="58">
        <v>0</v>
      </c>
      <c r="L669" s="58">
        <v>0</v>
      </c>
      <c r="M669" s="58">
        <v>2</v>
      </c>
      <c r="N669" s="44" t="s">
        <v>975</v>
      </c>
      <c r="O669" s="58">
        <v>0</v>
      </c>
    </row>
    <row r="670" spans="1:15" ht="23.25" customHeight="1" x14ac:dyDescent="0.25">
      <c r="A670" s="99" t="s">
        <v>703</v>
      </c>
      <c r="B670" s="100"/>
      <c r="C670" s="58">
        <v>1</v>
      </c>
      <c r="D670" s="58">
        <v>3</v>
      </c>
      <c r="E670" s="106">
        <v>1</v>
      </c>
      <c r="F670" s="58">
        <v>0</v>
      </c>
      <c r="G670" s="58">
        <v>0</v>
      </c>
      <c r="H670" s="58">
        <v>0</v>
      </c>
      <c r="I670" s="58">
        <v>0</v>
      </c>
      <c r="J670" s="58">
        <v>0</v>
      </c>
      <c r="K670" s="58">
        <v>0</v>
      </c>
      <c r="L670" s="58">
        <v>0</v>
      </c>
      <c r="M670" s="58">
        <v>2</v>
      </c>
      <c r="N670" s="44" t="s">
        <v>975</v>
      </c>
      <c r="O670" s="58">
        <v>0</v>
      </c>
    </row>
    <row r="671" spans="1:15" ht="23.25" customHeight="1" x14ac:dyDescent="0.25">
      <c r="A671" s="99" t="s">
        <v>704</v>
      </c>
      <c r="B671" s="100"/>
      <c r="C671" s="58">
        <v>2</v>
      </c>
      <c r="D671" s="58">
        <v>4</v>
      </c>
      <c r="E671" s="106">
        <v>1</v>
      </c>
      <c r="F671" s="58">
        <v>0</v>
      </c>
      <c r="G671" s="58">
        <v>0</v>
      </c>
      <c r="H671" s="58">
        <v>0</v>
      </c>
      <c r="I671" s="58">
        <v>0</v>
      </c>
      <c r="J671" s="58">
        <v>1</v>
      </c>
      <c r="K671" s="58">
        <v>0</v>
      </c>
      <c r="L671" s="58">
        <v>0</v>
      </c>
      <c r="M671" s="58">
        <v>2</v>
      </c>
      <c r="N671" s="44" t="s">
        <v>975</v>
      </c>
      <c r="O671" s="58">
        <v>0</v>
      </c>
    </row>
    <row r="672" spans="1:15" ht="23.25" customHeight="1" x14ac:dyDescent="0.25">
      <c r="A672" s="99" t="s">
        <v>705</v>
      </c>
      <c r="B672" s="100"/>
      <c r="C672" s="58">
        <v>1</v>
      </c>
      <c r="D672" s="58">
        <v>3</v>
      </c>
      <c r="E672" s="106">
        <v>1</v>
      </c>
      <c r="F672" s="58">
        <v>0</v>
      </c>
      <c r="G672" s="58">
        <v>0</v>
      </c>
      <c r="H672" s="58">
        <v>0</v>
      </c>
      <c r="I672" s="58">
        <v>0</v>
      </c>
      <c r="J672" s="58">
        <v>0</v>
      </c>
      <c r="K672" s="58">
        <v>0</v>
      </c>
      <c r="L672" s="58">
        <v>0</v>
      </c>
      <c r="M672" s="58">
        <v>1</v>
      </c>
      <c r="N672" s="44" t="s">
        <v>975</v>
      </c>
      <c r="O672" s="58">
        <v>0</v>
      </c>
    </row>
    <row r="673" spans="1:15" ht="23.25" customHeight="1" x14ac:dyDescent="0.25">
      <c r="A673" s="99" t="s">
        <v>706</v>
      </c>
      <c r="B673" s="100"/>
      <c r="C673" s="58">
        <v>2</v>
      </c>
      <c r="D673" s="58">
        <v>5</v>
      </c>
      <c r="E673" s="106">
        <v>1</v>
      </c>
      <c r="F673" s="58">
        <v>0</v>
      </c>
      <c r="G673" s="58">
        <v>0</v>
      </c>
      <c r="H673" s="58">
        <v>0</v>
      </c>
      <c r="I673" s="58">
        <v>0</v>
      </c>
      <c r="J673" s="58">
        <v>0</v>
      </c>
      <c r="K673" s="58">
        <v>0</v>
      </c>
      <c r="L673" s="58">
        <v>0</v>
      </c>
      <c r="M673" s="58">
        <v>1</v>
      </c>
      <c r="N673" s="44" t="s">
        <v>975</v>
      </c>
      <c r="O673" s="58" t="s">
        <v>972</v>
      </c>
    </row>
    <row r="674" spans="1:15" ht="23.25" customHeight="1" x14ac:dyDescent="0.25">
      <c r="A674" s="99" t="s">
        <v>707</v>
      </c>
      <c r="B674" s="100"/>
      <c r="C674" s="58">
        <v>2</v>
      </c>
      <c r="D674" s="58">
        <v>5</v>
      </c>
      <c r="E674" s="106">
        <v>1</v>
      </c>
      <c r="F674" s="58">
        <v>0</v>
      </c>
      <c r="G674" s="58">
        <v>0</v>
      </c>
      <c r="H674" s="58">
        <v>0</v>
      </c>
      <c r="I674" s="58">
        <v>0</v>
      </c>
      <c r="J674" s="58">
        <v>0</v>
      </c>
      <c r="K674" s="58">
        <v>0</v>
      </c>
      <c r="L674" s="58">
        <v>0</v>
      </c>
      <c r="M674" s="58">
        <v>2</v>
      </c>
      <c r="N674" s="44" t="s">
        <v>975</v>
      </c>
      <c r="O674" s="58">
        <v>0</v>
      </c>
    </row>
    <row r="675" spans="1:15" ht="23.25" customHeight="1" x14ac:dyDescent="0.25">
      <c r="A675" s="99" t="s">
        <v>708</v>
      </c>
      <c r="B675" s="100"/>
      <c r="C675" s="58">
        <v>2</v>
      </c>
      <c r="D675" s="58">
        <v>7</v>
      </c>
      <c r="E675" s="106">
        <v>1</v>
      </c>
      <c r="F675" s="58">
        <v>0</v>
      </c>
      <c r="G675" s="58">
        <v>0</v>
      </c>
      <c r="H675" s="58">
        <v>0</v>
      </c>
      <c r="I675" s="58">
        <v>0</v>
      </c>
      <c r="J675" s="58">
        <v>0</v>
      </c>
      <c r="K675" s="58">
        <v>1</v>
      </c>
      <c r="L675" s="58">
        <v>0</v>
      </c>
      <c r="M675" s="58">
        <v>1</v>
      </c>
      <c r="N675" s="44" t="s">
        <v>975</v>
      </c>
      <c r="O675" s="58">
        <v>0</v>
      </c>
    </row>
    <row r="676" spans="1:15" ht="23.25" customHeight="1" x14ac:dyDescent="0.25">
      <c r="A676" s="99" t="s">
        <v>709</v>
      </c>
      <c r="B676" s="100"/>
      <c r="C676" s="58">
        <v>2</v>
      </c>
      <c r="D676" s="58">
        <v>2</v>
      </c>
      <c r="E676" s="106">
        <v>1</v>
      </c>
      <c r="F676" s="58">
        <v>0</v>
      </c>
      <c r="G676" s="58">
        <v>0</v>
      </c>
      <c r="H676" s="58">
        <v>0</v>
      </c>
      <c r="I676" s="58">
        <v>0</v>
      </c>
      <c r="J676" s="58">
        <v>0</v>
      </c>
      <c r="K676" s="58">
        <v>0</v>
      </c>
      <c r="L676" s="58">
        <v>0</v>
      </c>
      <c r="M676" s="58">
        <v>2</v>
      </c>
      <c r="N676" s="44" t="s">
        <v>975</v>
      </c>
      <c r="O676" s="58">
        <v>0</v>
      </c>
    </row>
    <row r="677" spans="1:15" ht="23.25" customHeight="1" x14ac:dyDescent="0.25">
      <c r="A677" s="99" t="s">
        <v>710</v>
      </c>
      <c r="B677" s="100"/>
      <c r="C677" s="58">
        <v>5</v>
      </c>
      <c r="D677" s="58">
        <v>3</v>
      </c>
      <c r="E677" s="106">
        <v>1</v>
      </c>
      <c r="F677" s="58">
        <v>0</v>
      </c>
      <c r="G677" s="58">
        <v>0</v>
      </c>
      <c r="H677" s="58">
        <v>0</v>
      </c>
      <c r="I677" s="58">
        <v>0</v>
      </c>
      <c r="J677" s="58">
        <v>0</v>
      </c>
      <c r="K677" s="58">
        <v>0</v>
      </c>
      <c r="L677" s="58">
        <v>0</v>
      </c>
      <c r="M677" s="58">
        <v>2</v>
      </c>
      <c r="N677" s="44" t="s">
        <v>975</v>
      </c>
      <c r="O677" s="58">
        <v>0</v>
      </c>
    </row>
    <row r="678" spans="1:15" ht="23.25" customHeight="1" x14ac:dyDescent="0.25">
      <c r="A678" s="99" t="s">
        <v>711</v>
      </c>
      <c r="B678" s="100"/>
      <c r="C678" s="58">
        <v>3</v>
      </c>
      <c r="D678" s="58">
        <v>6</v>
      </c>
      <c r="E678" s="106">
        <v>1</v>
      </c>
      <c r="F678" s="58">
        <v>0</v>
      </c>
      <c r="G678" s="58">
        <v>0</v>
      </c>
      <c r="H678" s="58">
        <v>0</v>
      </c>
      <c r="I678" s="58">
        <v>0</v>
      </c>
      <c r="J678" s="58">
        <v>0</v>
      </c>
      <c r="K678" s="58">
        <v>0</v>
      </c>
      <c r="L678" s="58">
        <v>0</v>
      </c>
      <c r="M678" s="58">
        <v>3</v>
      </c>
      <c r="N678" s="44" t="s">
        <v>975</v>
      </c>
      <c r="O678" s="58">
        <v>0</v>
      </c>
    </row>
    <row r="679" spans="1:15" ht="23.25" customHeight="1" x14ac:dyDescent="0.25">
      <c r="A679" s="99" t="s">
        <v>712</v>
      </c>
      <c r="B679" s="100"/>
      <c r="C679" s="58">
        <v>1</v>
      </c>
      <c r="D679" s="58">
        <v>2</v>
      </c>
      <c r="E679" s="106">
        <v>1</v>
      </c>
      <c r="F679" s="58">
        <v>0</v>
      </c>
      <c r="G679" s="58">
        <v>0</v>
      </c>
      <c r="H679" s="58">
        <v>0</v>
      </c>
      <c r="I679" s="58">
        <v>0</v>
      </c>
      <c r="J679" s="58">
        <v>0</v>
      </c>
      <c r="K679" s="58">
        <v>0</v>
      </c>
      <c r="L679" s="58">
        <v>0</v>
      </c>
      <c r="M679" s="58">
        <v>1</v>
      </c>
      <c r="N679" s="44" t="s">
        <v>975</v>
      </c>
      <c r="O679" s="58">
        <v>0</v>
      </c>
    </row>
    <row r="680" spans="1:15" ht="23.25" customHeight="1" x14ac:dyDescent="0.25">
      <c r="A680" s="99" t="s">
        <v>713</v>
      </c>
      <c r="B680" s="100"/>
      <c r="C680" s="58">
        <v>1</v>
      </c>
      <c r="D680" s="58">
        <v>3</v>
      </c>
      <c r="E680" s="106">
        <v>1</v>
      </c>
      <c r="F680" s="58">
        <v>0</v>
      </c>
      <c r="G680" s="58">
        <v>0</v>
      </c>
      <c r="H680" s="58">
        <v>0</v>
      </c>
      <c r="I680" s="58">
        <v>0</v>
      </c>
      <c r="J680" s="58">
        <v>1</v>
      </c>
      <c r="K680" s="58">
        <v>0</v>
      </c>
      <c r="L680" s="58">
        <v>0</v>
      </c>
      <c r="M680" s="58">
        <v>1</v>
      </c>
      <c r="N680" s="44" t="s">
        <v>975</v>
      </c>
      <c r="O680" s="58">
        <v>0</v>
      </c>
    </row>
    <row r="681" spans="1:15" ht="23.25" customHeight="1" x14ac:dyDescent="0.25">
      <c r="A681" s="102" t="s">
        <v>930</v>
      </c>
      <c r="B681" s="100"/>
      <c r="C681" s="61">
        <f>SUM(C682:C702)</f>
        <v>41</v>
      </c>
      <c r="D681" s="61">
        <f t="shared" ref="D681:O681" si="43">SUM(D682:D702)</f>
        <v>50</v>
      </c>
      <c r="E681" s="61">
        <f t="shared" si="43"/>
        <v>21</v>
      </c>
      <c r="F681" s="61">
        <f t="shared" si="43"/>
        <v>0</v>
      </c>
      <c r="G681" s="61">
        <f t="shared" si="43"/>
        <v>0</v>
      </c>
      <c r="H681" s="61">
        <f t="shared" si="43"/>
        <v>1</v>
      </c>
      <c r="I681" s="61">
        <f t="shared" si="43"/>
        <v>1</v>
      </c>
      <c r="J681" s="61">
        <f t="shared" si="43"/>
        <v>13</v>
      </c>
      <c r="K681" s="61">
        <f t="shared" si="43"/>
        <v>0</v>
      </c>
      <c r="L681" s="61">
        <f t="shared" si="43"/>
        <v>0</v>
      </c>
      <c r="M681" s="61">
        <f t="shared" si="43"/>
        <v>26</v>
      </c>
      <c r="N681" s="61">
        <f t="shared" si="43"/>
        <v>0</v>
      </c>
      <c r="O681" s="61">
        <f t="shared" si="43"/>
        <v>0</v>
      </c>
    </row>
    <row r="682" spans="1:15" ht="23.25" customHeight="1" x14ac:dyDescent="0.25">
      <c r="A682" s="99" t="s">
        <v>723</v>
      </c>
      <c r="B682" s="100"/>
      <c r="C682" s="58">
        <v>1</v>
      </c>
      <c r="D682" s="58">
        <v>2</v>
      </c>
      <c r="E682" s="106">
        <v>1</v>
      </c>
      <c r="F682" s="58">
        <v>0</v>
      </c>
      <c r="G682" s="58">
        <v>0</v>
      </c>
      <c r="H682" s="58">
        <v>0</v>
      </c>
      <c r="I682" s="58">
        <v>0</v>
      </c>
      <c r="J682" s="58">
        <v>0</v>
      </c>
      <c r="K682" s="58">
        <v>0</v>
      </c>
      <c r="L682" s="58">
        <v>0</v>
      </c>
      <c r="M682" s="58">
        <v>1</v>
      </c>
      <c r="N682" s="44" t="s">
        <v>975</v>
      </c>
      <c r="O682" s="58">
        <v>0</v>
      </c>
    </row>
    <row r="683" spans="1:15" ht="23.25" customHeight="1" x14ac:dyDescent="0.25">
      <c r="A683" s="99" t="s">
        <v>715</v>
      </c>
      <c r="B683" s="100"/>
      <c r="C683" s="58">
        <v>1</v>
      </c>
      <c r="D683" s="58">
        <v>1</v>
      </c>
      <c r="E683" s="106">
        <v>1</v>
      </c>
      <c r="F683" s="58">
        <v>0</v>
      </c>
      <c r="G683" s="58">
        <v>0</v>
      </c>
      <c r="H683" s="58">
        <v>0</v>
      </c>
      <c r="I683" s="58">
        <v>0</v>
      </c>
      <c r="J683" s="58">
        <v>0</v>
      </c>
      <c r="K683" s="58">
        <v>0</v>
      </c>
      <c r="L683" s="58">
        <v>0</v>
      </c>
      <c r="M683" s="58">
        <v>1</v>
      </c>
      <c r="N683" s="44" t="s">
        <v>975</v>
      </c>
      <c r="O683" s="58">
        <v>0</v>
      </c>
    </row>
    <row r="684" spans="1:15" ht="23.25" customHeight="1" x14ac:dyDescent="0.25">
      <c r="A684" s="99" t="s">
        <v>716</v>
      </c>
      <c r="B684" s="100"/>
      <c r="C684" s="58">
        <v>3</v>
      </c>
      <c r="D684" s="58">
        <v>6</v>
      </c>
      <c r="E684" s="106">
        <v>1</v>
      </c>
      <c r="F684" s="58">
        <v>0</v>
      </c>
      <c r="G684" s="58">
        <v>0</v>
      </c>
      <c r="H684" s="58">
        <v>0</v>
      </c>
      <c r="I684" s="58">
        <v>0</v>
      </c>
      <c r="J684" s="58">
        <v>3</v>
      </c>
      <c r="K684" s="58">
        <v>0</v>
      </c>
      <c r="L684" s="58">
        <v>0</v>
      </c>
      <c r="M684" s="58">
        <v>2</v>
      </c>
      <c r="N684" s="44" t="s">
        <v>975</v>
      </c>
      <c r="O684" s="58">
        <v>0</v>
      </c>
    </row>
    <row r="685" spans="1:15" ht="23.25" customHeight="1" x14ac:dyDescent="0.25">
      <c r="A685" s="99" t="s">
        <v>717</v>
      </c>
      <c r="B685" s="100"/>
      <c r="C685" s="58">
        <v>2</v>
      </c>
      <c r="D685" s="58">
        <v>2</v>
      </c>
      <c r="E685" s="106">
        <v>1</v>
      </c>
      <c r="F685" s="58">
        <v>0</v>
      </c>
      <c r="G685" s="58">
        <v>0</v>
      </c>
      <c r="H685" s="58">
        <v>0</v>
      </c>
      <c r="I685" s="58">
        <v>0</v>
      </c>
      <c r="J685" s="58">
        <v>1</v>
      </c>
      <c r="K685" s="58">
        <v>0</v>
      </c>
      <c r="L685" s="58">
        <v>0</v>
      </c>
      <c r="M685" s="58">
        <v>1</v>
      </c>
      <c r="N685" s="44" t="s">
        <v>975</v>
      </c>
      <c r="O685" s="58">
        <v>0</v>
      </c>
    </row>
    <row r="686" spans="1:15" ht="23.25" customHeight="1" x14ac:dyDescent="0.25">
      <c r="A686" s="99" t="s">
        <v>718</v>
      </c>
      <c r="B686" s="100"/>
      <c r="C686" s="58">
        <v>2</v>
      </c>
      <c r="D686" s="58">
        <v>5</v>
      </c>
      <c r="E686" s="106">
        <v>1</v>
      </c>
      <c r="F686" s="58">
        <v>0</v>
      </c>
      <c r="G686" s="58">
        <v>0</v>
      </c>
      <c r="H686" s="58">
        <v>0</v>
      </c>
      <c r="I686" s="58">
        <v>0</v>
      </c>
      <c r="J686" s="58">
        <v>1</v>
      </c>
      <c r="K686" s="58">
        <v>0</v>
      </c>
      <c r="L686" s="58">
        <v>0</v>
      </c>
      <c r="M686" s="58">
        <v>1</v>
      </c>
      <c r="N686" s="44" t="s">
        <v>975</v>
      </c>
      <c r="O686" s="58">
        <v>0</v>
      </c>
    </row>
    <row r="687" spans="1:15" ht="23.25" customHeight="1" x14ac:dyDescent="0.25">
      <c r="A687" s="99" t="s">
        <v>720</v>
      </c>
      <c r="B687" s="100"/>
      <c r="C687" s="58">
        <v>2</v>
      </c>
      <c r="D687" s="58">
        <v>2</v>
      </c>
      <c r="E687" s="106">
        <v>1</v>
      </c>
      <c r="F687" s="58">
        <v>0</v>
      </c>
      <c r="G687" s="58">
        <v>0</v>
      </c>
      <c r="H687" s="58">
        <v>0</v>
      </c>
      <c r="I687" s="58">
        <v>0</v>
      </c>
      <c r="J687" s="58">
        <v>0</v>
      </c>
      <c r="K687" s="58">
        <v>0</v>
      </c>
      <c r="L687" s="58">
        <v>0</v>
      </c>
      <c r="M687" s="58">
        <v>1</v>
      </c>
      <c r="N687" s="44" t="s">
        <v>975</v>
      </c>
      <c r="O687" s="58">
        <v>0</v>
      </c>
    </row>
    <row r="688" spans="1:15" ht="23.25" customHeight="1" x14ac:dyDescent="0.25">
      <c r="A688" s="99" t="s">
        <v>731</v>
      </c>
      <c r="B688" s="100"/>
      <c r="C688" s="58">
        <v>1</v>
      </c>
      <c r="D688" s="58">
        <v>3</v>
      </c>
      <c r="E688" s="106">
        <v>1</v>
      </c>
      <c r="F688" s="58">
        <v>0</v>
      </c>
      <c r="G688" s="58">
        <v>0</v>
      </c>
      <c r="H688" s="58">
        <v>0</v>
      </c>
      <c r="I688" s="58">
        <v>0</v>
      </c>
      <c r="J688" s="58">
        <v>1</v>
      </c>
      <c r="K688" s="58">
        <v>0</v>
      </c>
      <c r="L688" s="58">
        <v>0</v>
      </c>
      <c r="M688" s="58">
        <v>1</v>
      </c>
      <c r="N688" s="44" t="s">
        <v>975</v>
      </c>
      <c r="O688" s="58">
        <v>0</v>
      </c>
    </row>
    <row r="689" spans="1:15" ht="23.25" customHeight="1" x14ac:dyDescent="0.25">
      <c r="A689" s="99" t="s">
        <v>721</v>
      </c>
      <c r="B689" s="100"/>
      <c r="C689" s="58">
        <v>1</v>
      </c>
      <c r="D689" s="58">
        <v>1</v>
      </c>
      <c r="E689" s="106">
        <v>1</v>
      </c>
      <c r="F689" s="58">
        <v>0</v>
      </c>
      <c r="G689" s="58">
        <v>0</v>
      </c>
      <c r="H689" s="58">
        <v>0</v>
      </c>
      <c r="I689" s="58">
        <v>0</v>
      </c>
      <c r="J689" s="58">
        <v>1</v>
      </c>
      <c r="K689" s="58">
        <v>0</v>
      </c>
      <c r="L689" s="58">
        <v>0</v>
      </c>
      <c r="M689" s="58">
        <v>1</v>
      </c>
      <c r="N689" s="44" t="s">
        <v>975</v>
      </c>
      <c r="O689" s="58">
        <v>0</v>
      </c>
    </row>
    <row r="690" spans="1:15" ht="23.25" customHeight="1" x14ac:dyDescent="0.25">
      <c r="A690" s="99" t="s">
        <v>722</v>
      </c>
      <c r="B690" s="100"/>
      <c r="C690" s="58">
        <v>14</v>
      </c>
      <c r="D690" s="58">
        <v>6</v>
      </c>
      <c r="E690" s="106">
        <v>1</v>
      </c>
      <c r="F690" s="58">
        <v>0</v>
      </c>
      <c r="G690" s="58">
        <v>0</v>
      </c>
      <c r="H690" s="106">
        <v>1</v>
      </c>
      <c r="I690" s="106">
        <v>1</v>
      </c>
      <c r="J690" s="58">
        <v>1</v>
      </c>
      <c r="K690" s="58">
        <v>0</v>
      </c>
      <c r="L690" s="58">
        <v>0</v>
      </c>
      <c r="M690" s="58">
        <v>4</v>
      </c>
      <c r="N690" s="44" t="s">
        <v>975</v>
      </c>
      <c r="O690" s="58">
        <v>0</v>
      </c>
    </row>
    <row r="691" spans="1:15" ht="23.25" customHeight="1" x14ac:dyDescent="0.25">
      <c r="A691" s="99" t="s">
        <v>725</v>
      </c>
      <c r="B691" s="100"/>
      <c r="C691" s="58">
        <v>1</v>
      </c>
      <c r="D691" s="58">
        <v>3</v>
      </c>
      <c r="E691" s="106">
        <v>1</v>
      </c>
      <c r="F691" s="58">
        <v>0</v>
      </c>
      <c r="G691" s="58">
        <v>0</v>
      </c>
      <c r="H691" s="58">
        <v>0</v>
      </c>
      <c r="I691" s="58">
        <v>0</v>
      </c>
      <c r="J691" s="58">
        <v>0</v>
      </c>
      <c r="K691" s="58">
        <v>0</v>
      </c>
      <c r="L691" s="58">
        <v>0</v>
      </c>
      <c r="M691" s="58">
        <v>2</v>
      </c>
      <c r="N691" s="44" t="s">
        <v>975</v>
      </c>
      <c r="O691" s="58">
        <v>0</v>
      </c>
    </row>
    <row r="692" spans="1:15" ht="23.25" customHeight="1" x14ac:dyDescent="0.25">
      <c r="A692" s="99" t="s">
        <v>726</v>
      </c>
      <c r="B692" s="100"/>
      <c r="C692" s="58">
        <v>2</v>
      </c>
      <c r="D692" s="58">
        <v>2</v>
      </c>
      <c r="E692" s="106">
        <v>1</v>
      </c>
      <c r="F692" s="58">
        <v>0</v>
      </c>
      <c r="G692" s="58">
        <v>0</v>
      </c>
      <c r="H692" s="58">
        <v>0</v>
      </c>
      <c r="I692" s="58">
        <v>0</v>
      </c>
      <c r="J692" s="58">
        <v>0</v>
      </c>
      <c r="K692" s="58">
        <v>0</v>
      </c>
      <c r="L692" s="58">
        <v>0</v>
      </c>
      <c r="M692" s="58">
        <v>1</v>
      </c>
      <c r="N692" s="44" t="s">
        <v>975</v>
      </c>
      <c r="O692" s="58">
        <v>0</v>
      </c>
    </row>
    <row r="693" spans="1:15" ht="23.25" customHeight="1" x14ac:dyDescent="0.25">
      <c r="A693" s="99" t="s">
        <v>727</v>
      </c>
      <c r="B693" s="100"/>
      <c r="C693" s="58">
        <v>1</v>
      </c>
      <c r="D693" s="58">
        <v>1</v>
      </c>
      <c r="E693" s="106">
        <v>1</v>
      </c>
      <c r="F693" s="58">
        <v>0</v>
      </c>
      <c r="G693" s="58">
        <v>0</v>
      </c>
      <c r="H693" s="58">
        <v>0</v>
      </c>
      <c r="I693" s="58">
        <v>0</v>
      </c>
      <c r="J693" s="58">
        <v>2</v>
      </c>
      <c r="K693" s="58">
        <v>0</v>
      </c>
      <c r="L693" s="58">
        <v>0</v>
      </c>
      <c r="M693" s="58">
        <v>1</v>
      </c>
      <c r="N693" s="44" t="s">
        <v>975</v>
      </c>
      <c r="O693" s="58">
        <v>0</v>
      </c>
    </row>
    <row r="694" spans="1:15" ht="23.25" customHeight="1" x14ac:dyDescent="0.25">
      <c r="A694" s="99" t="s">
        <v>724</v>
      </c>
      <c r="B694" s="100"/>
      <c r="C694" s="58">
        <v>1</v>
      </c>
      <c r="D694" s="58">
        <v>1</v>
      </c>
      <c r="E694" s="106">
        <v>1</v>
      </c>
      <c r="F694" s="58">
        <v>0</v>
      </c>
      <c r="G694" s="58">
        <v>0</v>
      </c>
      <c r="H694" s="58">
        <v>0</v>
      </c>
      <c r="I694" s="58">
        <v>0</v>
      </c>
      <c r="J694" s="58">
        <v>0</v>
      </c>
      <c r="K694" s="58">
        <v>0</v>
      </c>
      <c r="L694" s="58">
        <v>0</v>
      </c>
      <c r="M694" s="58">
        <v>1</v>
      </c>
      <c r="N694" s="44" t="s">
        <v>975</v>
      </c>
      <c r="O694" s="58">
        <v>0</v>
      </c>
    </row>
    <row r="695" spans="1:15" ht="23.25" customHeight="1" x14ac:dyDescent="0.25">
      <c r="A695" s="99" t="s">
        <v>728</v>
      </c>
      <c r="B695" s="100"/>
      <c r="C695" s="58">
        <v>1</v>
      </c>
      <c r="D695" s="58">
        <v>1</v>
      </c>
      <c r="E695" s="106">
        <v>1</v>
      </c>
      <c r="F695" s="58">
        <v>0</v>
      </c>
      <c r="G695" s="58">
        <v>0</v>
      </c>
      <c r="H695" s="58">
        <v>0</v>
      </c>
      <c r="I695" s="58">
        <v>0</v>
      </c>
      <c r="J695" s="58">
        <v>0</v>
      </c>
      <c r="K695" s="58">
        <v>0</v>
      </c>
      <c r="L695" s="58">
        <v>0</v>
      </c>
      <c r="M695" s="58">
        <v>1</v>
      </c>
      <c r="N695" s="44" t="s">
        <v>975</v>
      </c>
      <c r="O695" s="58">
        <v>0</v>
      </c>
    </row>
    <row r="696" spans="1:15" ht="23.25" customHeight="1" x14ac:dyDescent="0.25">
      <c r="A696" s="99" t="s">
        <v>729</v>
      </c>
      <c r="B696" s="100"/>
      <c r="C696" s="58">
        <v>1</v>
      </c>
      <c r="D696" s="58">
        <v>1</v>
      </c>
      <c r="E696" s="106">
        <v>1</v>
      </c>
      <c r="F696" s="58">
        <v>0</v>
      </c>
      <c r="G696" s="58">
        <v>0</v>
      </c>
      <c r="H696" s="58">
        <v>0</v>
      </c>
      <c r="I696" s="58">
        <v>0</v>
      </c>
      <c r="J696" s="58">
        <v>0</v>
      </c>
      <c r="K696" s="58">
        <v>0</v>
      </c>
      <c r="L696" s="58">
        <v>0</v>
      </c>
      <c r="M696" s="58">
        <v>1</v>
      </c>
      <c r="N696" s="44" t="s">
        <v>975</v>
      </c>
      <c r="O696" s="58">
        <v>0</v>
      </c>
    </row>
    <row r="697" spans="1:15" ht="23.25" customHeight="1" x14ac:dyDescent="0.25">
      <c r="A697" s="99" t="s">
        <v>730</v>
      </c>
      <c r="B697" s="100"/>
      <c r="C697" s="58">
        <v>2</v>
      </c>
      <c r="D697" s="58">
        <v>2</v>
      </c>
      <c r="E697" s="106">
        <v>1</v>
      </c>
      <c r="F697" s="58">
        <v>0</v>
      </c>
      <c r="G697" s="58">
        <v>0</v>
      </c>
      <c r="H697" s="58">
        <v>0</v>
      </c>
      <c r="I697" s="58">
        <v>0</v>
      </c>
      <c r="J697" s="58">
        <v>1</v>
      </c>
      <c r="K697" s="58">
        <v>0</v>
      </c>
      <c r="L697" s="58">
        <v>0</v>
      </c>
      <c r="M697" s="58">
        <v>1</v>
      </c>
      <c r="N697" s="44" t="s">
        <v>975</v>
      </c>
      <c r="O697" s="58">
        <v>0</v>
      </c>
    </row>
    <row r="698" spans="1:15" ht="23.25" customHeight="1" x14ac:dyDescent="0.25">
      <c r="A698" s="99" t="s">
        <v>719</v>
      </c>
      <c r="B698" s="100"/>
      <c r="C698" s="58">
        <v>1</v>
      </c>
      <c r="D698" s="58">
        <v>3</v>
      </c>
      <c r="E698" s="106">
        <v>1</v>
      </c>
      <c r="F698" s="58">
        <v>0</v>
      </c>
      <c r="G698" s="58">
        <v>0</v>
      </c>
      <c r="H698" s="58">
        <v>0</v>
      </c>
      <c r="I698" s="58">
        <v>0</v>
      </c>
      <c r="J698" s="58">
        <v>1</v>
      </c>
      <c r="K698" s="58">
        <v>0</v>
      </c>
      <c r="L698" s="58">
        <v>0</v>
      </c>
      <c r="M698" s="58">
        <v>1</v>
      </c>
      <c r="N698" s="44" t="s">
        <v>975</v>
      </c>
      <c r="O698" s="58">
        <v>0</v>
      </c>
    </row>
    <row r="699" spans="1:15" ht="23.25" customHeight="1" x14ac:dyDescent="0.25">
      <c r="A699" s="99" t="s">
        <v>732</v>
      </c>
      <c r="B699" s="100"/>
      <c r="C699" s="58">
        <v>1</v>
      </c>
      <c r="D699" s="58">
        <v>3</v>
      </c>
      <c r="E699" s="106">
        <v>1</v>
      </c>
      <c r="F699" s="58">
        <v>0</v>
      </c>
      <c r="G699" s="58">
        <v>0</v>
      </c>
      <c r="H699" s="58">
        <v>0</v>
      </c>
      <c r="I699" s="58">
        <v>0</v>
      </c>
      <c r="J699" s="58">
        <v>0</v>
      </c>
      <c r="K699" s="58">
        <v>0</v>
      </c>
      <c r="L699" s="58">
        <v>0</v>
      </c>
      <c r="M699" s="58">
        <v>1</v>
      </c>
      <c r="N699" s="44" t="s">
        <v>975</v>
      </c>
      <c r="O699" s="58">
        <v>0</v>
      </c>
    </row>
    <row r="700" spans="1:15" ht="23.25" customHeight="1" x14ac:dyDescent="0.25">
      <c r="A700" s="99" t="s">
        <v>733</v>
      </c>
      <c r="B700" s="100"/>
      <c r="C700" s="58">
        <v>1</v>
      </c>
      <c r="D700" s="58">
        <v>1</v>
      </c>
      <c r="E700" s="106">
        <v>1</v>
      </c>
      <c r="F700" s="58">
        <v>0</v>
      </c>
      <c r="G700" s="58">
        <v>0</v>
      </c>
      <c r="H700" s="58">
        <v>0</v>
      </c>
      <c r="I700" s="58">
        <v>0</v>
      </c>
      <c r="J700" s="58">
        <v>0</v>
      </c>
      <c r="K700" s="58">
        <v>0</v>
      </c>
      <c r="L700" s="58">
        <v>0</v>
      </c>
      <c r="M700" s="58">
        <v>1</v>
      </c>
      <c r="N700" s="44" t="s">
        <v>975</v>
      </c>
      <c r="O700" s="58">
        <v>0</v>
      </c>
    </row>
    <row r="701" spans="1:15" ht="23.25" customHeight="1" x14ac:dyDescent="0.25">
      <c r="A701" s="99" t="s">
        <v>734</v>
      </c>
      <c r="B701" s="100"/>
      <c r="C701" s="58">
        <v>1</v>
      </c>
      <c r="D701" s="58">
        <v>2</v>
      </c>
      <c r="E701" s="106">
        <v>1</v>
      </c>
      <c r="F701" s="58">
        <v>0</v>
      </c>
      <c r="G701" s="58">
        <v>0</v>
      </c>
      <c r="H701" s="58">
        <v>0</v>
      </c>
      <c r="I701" s="58">
        <v>0</v>
      </c>
      <c r="J701" s="58">
        <v>0</v>
      </c>
      <c r="K701" s="58">
        <v>0</v>
      </c>
      <c r="L701" s="58">
        <v>0</v>
      </c>
      <c r="M701" s="58">
        <v>1</v>
      </c>
      <c r="N701" s="44" t="s">
        <v>975</v>
      </c>
      <c r="O701" s="58">
        <v>0</v>
      </c>
    </row>
    <row r="702" spans="1:15" ht="23.25" customHeight="1" x14ac:dyDescent="0.25">
      <c r="A702" s="99" t="s">
        <v>735</v>
      </c>
      <c r="B702" s="100"/>
      <c r="C702" s="58">
        <v>1</v>
      </c>
      <c r="D702" s="58">
        <v>2</v>
      </c>
      <c r="E702" s="106">
        <v>1</v>
      </c>
      <c r="F702" s="58">
        <v>0</v>
      </c>
      <c r="G702" s="58">
        <v>0</v>
      </c>
      <c r="H702" s="58">
        <v>0</v>
      </c>
      <c r="I702" s="58">
        <v>0</v>
      </c>
      <c r="J702" s="58">
        <v>1</v>
      </c>
      <c r="K702" s="58">
        <v>0</v>
      </c>
      <c r="L702" s="58">
        <v>0</v>
      </c>
      <c r="M702" s="58">
        <v>1</v>
      </c>
      <c r="N702" s="44" t="s">
        <v>975</v>
      </c>
      <c r="O702" s="58">
        <v>0</v>
      </c>
    </row>
    <row r="703" spans="1:15" ht="23.25" customHeight="1" x14ac:dyDescent="0.25">
      <c r="A703" s="102" t="s">
        <v>931</v>
      </c>
      <c r="B703" s="100"/>
      <c r="C703" s="61">
        <f>SUM(C704:C731)</f>
        <v>81</v>
      </c>
      <c r="D703" s="61">
        <f t="shared" ref="D703:O703" si="44">SUM(D704:D731)</f>
        <v>128</v>
      </c>
      <c r="E703" s="61">
        <f t="shared" si="44"/>
        <v>26</v>
      </c>
      <c r="F703" s="61">
        <f t="shared" si="44"/>
        <v>0</v>
      </c>
      <c r="G703" s="61">
        <f t="shared" si="44"/>
        <v>0</v>
      </c>
      <c r="H703" s="61">
        <f t="shared" si="44"/>
        <v>2</v>
      </c>
      <c r="I703" s="61">
        <f t="shared" si="44"/>
        <v>1</v>
      </c>
      <c r="J703" s="61">
        <f t="shared" si="44"/>
        <v>17</v>
      </c>
      <c r="K703" s="61">
        <f t="shared" si="44"/>
        <v>12</v>
      </c>
      <c r="L703" s="61">
        <f t="shared" si="44"/>
        <v>6</v>
      </c>
      <c r="M703" s="61">
        <f t="shared" si="44"/>
        <v>45</v>
      </c>
      <c r="N703" s="61">
        <f t="shared" si="44"/>
        <v>0</v>
      </c>
      <c r="O703" s="61">
        <f t="shared" si="44"/>
        <v>0</v>
      </c>
    </row>
    <row r="704" spans="1:15" ht="23.25" customHeight="1" x14ac:dyDescent="0.25">
      <c r="A704" s="99" t="s">
        <v>737</v>
      </c>
      <c r="B704" s="100"/>
      <c r="C704" s="58">
        <v>1</v>
      </c>
      <c r="D704" s="58">
        <v>3</v>
      </c>
      <c r="E704" s="106">
        <v>1</v>
      </c>
      <c r="F704" s="58">
        <v>0</v>
      </c>
      <c r="G704" s="58">
        <v>0</v>
      </c>
      <c r="H704" s="58">
        <v>0</v>
      </c>
      <c r="I704" s="58">
        <v>0</v>
      </c>
      <c r="J704" s="58">
        <v>0</v>
      </c>
      <c r="K704" s="58">
        <v>1</v>
      </c>
      <c r="L704" s="58">
        <v>0</v>
      </c>
      <c r="M704" s="58">
        <v>1</v>
      </c>
      <c r="N704" s="44" t="s">
        <v>975</v>
      </c>
      <c r="O704" s="58">
        <v>0</v>
      </c>
    </row>
    <row r="705" spans="1:15" ht="23.25" customHeight="1" x14ac:dyDescent="0.25">
      <c r="A705" s="99" t="s">
        <v>739</v>
      </c>
      <c r="B705" s="100"/>
      <c r="C705" s="58">
        <v>2</v>
      </c>
      <c r="D705" s="58">
        <v>3</v>
      </c>
      <c r="E705" s="106">
        <v>1</v>
      </c>
      <c r="F705" s="58">
        <v>0</v>
      </c>
      <c r="G705" s="58">
        <v>0</v>
      </c>
      <c r="H705" s="58">
        <v>0</v>
      </c>
      <c r="I705" s="58">
        <v>0</v>
      </c>
      <c r="J705" s="58">
        <v>0</v>
      </c>
      <c r="K705" s="58">
        <v>0</v>
      </c>
      <c r="L705" s="58">
        <v>0</v>
      </c>
      <c r="M705" s="58">
        <v>2</v>
      </c>
      <c r="N705" s="44" t="s">
        <v>975</v>
      </c>
      <c r="O705" s="58">
        <v>0</v>
      </c>
    </row>
    <row r="706" spans="1:15" ht="23.25" customHeight="1" x14ac:dyDescent="0.25">
      <c r="A706" s="99" t="s">
        <v>740</v>
      </c>
      <c r="B706" s="100"/>
      <c r="C706" s="58">
        <v>2</v>
      </c>
      <c r="D706" s="58">
        <v>3</v>
      </c>
      <c r="E706" s="106">
        <v>1</v>
      </c>
      <c r="F706" s="58">
        <v>0</v>
      </c>
      <c r="G706" s="58">
        <v>0</v>
      </c>
      <c r="H706" s="58">
        <v>0</v>
      </c>
      <c r="I706" s="58">
        <v>0</v>
      </c>
      <c r="J706" s="58">
        <v>2</v>
      </c>
      <c r="K706" s="58">
        <v>0</v>
      </c>
      <c r="L706" s="58">
        <v>0</v>
      </c>
      <c r="M706" s="58">
        <v>1</v>
      </c>
      <c r="N706" s="44" t="s">
        <v>975</v>
      </c>
      <c r="O706" s="58">
        <v>0</v>
      </c>
    </row>
    <row r="707" spans="1:15" ht="23.25" customHeight="1" x14ac:dyDescent="0.25">
      <c r="A707" s="99" t="s">
        <v>755</v>
      </c>
      <c r="B707" s="100"/>
      <c r="C707" s="58">
        <v>2</v>
      </c>
      <c r="D707" s="58">
        <v>2</v>
      </c>
      <c r="E707" s="106">
        <v>1</v>
      </c>
      <c r="F707" s="58">
        <v>0</v>
      </c>
      <c r="G707" s="58">
        <v>0</v>
      </c>
      <c r="H707" s="58">
        <v>0</v>
      </c>
      <c r="I707" s="58">
        <v>0</v>
      </c>
      <c r="J707" s="58">
        <v>1</v>
      </c>
      <c r="K707" s="58">
        <v>0</v>
      </c>
      <c r="L707" s="58">
        <v>0</v>
      </c>
      <c r="M707" s="58">
        <v>1</v>
      </c>
      <c r="N707" s="44" t="s">
        <v>975</v>
      </c>
      <c r="O707" s="58">
        <v>0</v>
      </c>
    </row>
    <row r="708" spans="1:15" ht="23.25" customHeight="1" x14ac:dyDescent="0.25">
      <c r="A708" s="99" t="s">
        <v>741</v>
      </c>
      <c r="B708" s="100"/>
      <c r="C708" s="58">
        <v>1</v>
      </c>
      <c r="D708" s="58">
        <v>2</v>
      </c>
      <c r="E708" s="106">
        <v>1</v>
      </c>
      <c r="F708" s="58">
        <v>0</v>
      </c>
      <c r="G708" s="58">
        <v>0</v>
      </c>
      <c r="H708" s="58">
        <v>0</v>
      </c>
      <c r="I708" s="58">
        <v>0</v>
      </c>
      <c r="J708" s="58">
        <v>1</v>
      </c>
      <c r="K708" s="58">
        <v>0</v>
      </c>
      <c r="L708" s="58">
        <v>0</v>
      </c>
      <c r="M708" s="58">
        <v>1</v>
      </c>
      <c r="N708" s="44" t="s">
        <v>975</v>
      </c>
      <c r="O708" s="58">
        <v>0</v>
      </c>
    </row>
    <row r="709" spans="1:15" ht="23.25" customHeight="1" x14ac:dyDescent="0.25">
      <c r="A709" s="99" t="s">
        <v>742</v>
      </c>
      <c r="B709" s="100"/>
      <c r="C709" s="58">
        <v>2</v>
      </c>
      <c r="D709" s="58">
        <v>3</v>
      </c>
      <c r="E709" s="106">
        <v>1</v>
      </c>
      <c r="F709" s="58">
        <v>0</v>
      </c>
      <c r="G709" s="58">
        <v>0</v>
      </c>
      <c r="H709" s="58">
        <v>0</v>
      </c>
      <c r="I709" s="58">
        <v>0</v>
      </c>
      <c r="J709" s="58">
        <v>0</v>
      </c>
      <c r="K709" s="58">
        <v>0</v>
      </c>
      <c r="L709" s="58">
        <v>1</v>
      </c>
      <c r="M709" s="58">
        <v>1</v>
      </c>
      <c r="N709" s="44" t="s">
        <v>975</v>
      </c>
      <c r="O709" s="58">
        <v>0</v>
      </c>
    </row>
    <row r="710" spans="1:15" ht="23.25" customHeight="1" x14ac:dyDescent="0.25">
      <c r="A710" s="99" t="s">
        <v>743</v>
      </c>
      <c r="B710" s="100"/>
      <c r="C710" s="58">
        <v>1</v>
      </c>
      <c r="D710" s="58">
        <v>2</v>
      </c>
      <c r="E710" s="106">
        <v>1</v>
      </c>
      <c r="F710" s="58">
        <v>0</v>
      </c>
      <c r="G710" s="58">
        <v>0</v>
      </c>
      <c r="H710" s="58">
        <v>0</v>
      </c>
      <c r="I710" s="58">
        <v>0</v>
      </c>
      <c r="J710" s="58">
        <v>0</v>
      </c>
      <c r="K710" s="58">
        <v>0</v>
      </c>
      <c r="L710" s="58">
        <v>0</v>
      </c>
      <c r="M710" s="58">
        <v>1</v>
      </c>
      <c r="N710" s="44" t="s">
        <v>975</v>
      </c>
      <c r="O710" s="58">
        <v>0</v>
      </c>
    </row>
    <row r="711" spans="1:15" ht="23.25" customHeight="1" x14ac:dyDescent="0.25">
      <c r="A711" s="99" t="s">
        <v>745</v>
      </c>
      <c r="B711" s="100"/>
      <c r="C711" s="58">
        <v>13</v>
      </c>
      <c r="D711" s="58">
        <v>14</v>
      </c>
      <c r="E711" s="106">
        <v>1</v>
      </c>
      <c r="F711" s="58">
        <v>0</v>
      </c>
      <c r="G711" s="58">
        <v>0</v>
      </c>
      <c r="H711" s="106">
        <v>1</v>
      </c>
      <c r="I711" s="106">
        <v>1</v>
      </c>
      <c r="J711" s="58">
        <v>4</v>
      </c>
      <c r="K711" s="58">
        <v>3</v>
      </c>
      <c r="L711" s="58">
        <v>0</v>
      </c>
      <c r="M711" s="58">
        <v>1</v>
      </c>
      <c r="N711" s="44" t="s">
        <v>975</v>
      </c>
      <c r="O711" s="58">
        <v>0</v>
      </c>
    </row>
    <row r="712" spans="1:15" ht="23.25" customHeight="1" x14ac:dyDescent="0.25">
      <c r="A712" s="99" t="s">
        <v>744</v>
      </c>
      <c r="B712" s="100"/>
      <c r="C712" s="58">
        <v>1</v>
      </c>
      <c r="D712" s="58">
        <v>1</v>
      </c>
      <c r="E712" s="106">
        <v>1</v>
      </c>
      <c r="F712" s="58">
        <v>0</v>
      </c>
      <c r="G712" s="58">
        <v>0</v>
      </c>
      <c r="H712" s="58">
        <v>0</v>
      </c>
      <c r="I712" s="58">
        <v>0</v>
      </c>
      <c r="J712" s="58">
        <v>0</v>
      </c>
      <c r="K712" s="58">
        <v>0</v>
      </c>
      <c r="L712" s="58">
        <v>0</v>
      </c>
      <c r="M712" s="58">
        <v>1</v>
      </c>
      <c r="N712" s="44" t="s">
        <v>975</v>
      </c>
      <c r="O712" s="58">
        <v>0</v>
      </c>
    </row>
    <row r="713" spans="1:15" ht="23.25" customHeight="1" x14ac:dyDescent="0.25">
      <c r="A713" s="99" t="s">
        <v>747</v>
      </c>
      <c r="B713" s="100"/>
      <c r="C713" s="58">
        <v>3</v>
      </c>
      <c r="D713" s="58">
        <v>4</v>
      </c>
      <c r="E713" s="106">
        <v>1</v>
      </c>
      <c r="F713" s="58">
        <v>0</v>
      </c>
      <c r="G713" s="58">
        <v>0</v>
      </c>
      <c r="H713" s="58">
        <v>0</v>
      </c>
      <c r="I713" s="58">
        <v>0</v>
      </c>
      <c r="J713" s="58">
        <v>0</v>
      </c>
      <c r="K713" s="58">
        <v>0</v>
      </c>
      <c r="L713" s="58">
        <v>0</v>
      </c>
      <c r="M713" s="58">
        <v>2</v>
      </c>
      <c r="N713" s="44" t="s">
        <v>975</v>
      </c>
      <c r="O713" s="58">
        <v>0</v>
      </c>
    </row>
    <row r="714" spans="1:15" ht="23.25" customHeight="1" x14ac:dyDescent="0.25">
      <c r="A714" s="99" t="s">
        <v>748</v>
      </c>
      <c r="B714" s="100"/>
      <c r="C714" s="58">
        <v>2</v>
      </c>
      <c r="D714" s="58">
        <v>6</v>
      </c>
      <c r="E714" s="106">
        <v>1</v>
      </c>
      <c r="F714" s="58">
        <v>0</v>
      </c>
      <c r="G714" s="58">
        <v>0</v>
      </c>
      <c r="H714" s="58">
        <v>0</v>
      </c>
      <c r="I714" s="58">
        <v>0</v>
      </c>
      <c r="J714" s="58">
        <v>1</v>
      </c>
      <c r="K714" s="58">
        <v>0</v>
      </c>
      <c r="L714" s="58">
        <v>0</v>
      </c>
      <c r="M714" s="58">
        <v>1</v>
      </c>
      <c r="N714" s="44" t="s">
        <v>975</v>
      </c>
      <c r="O714" s="58">
        <v>0</v>
      </c>
    </row>
    <row r="715" spans="1:15" ht="23.25" customHeight="1" x14ac:dyDescent="0.25">
      <c r="A715" s="99" t="s">
        <v>749</v>
      </c>
      <c r="B715" s="100"/>
      <c r="C715" s="58">
        <v>3</v>
      </c>
      <c r="D715" s="58">
        <v>14</v>
      </c>
      <c r="E715" s="106">
        <v>1</v>
      </c>
      <c r="F715" s="58">
        <v>0</v>
      </c>
      <c r="G715" s="58">
        <v>0</v>
      </c>
      <c r="H715" s="58">
        <v>0</v>
      </c>
      <c r="I715" s="58">
        <v>0</v>
      </c>
      <c r="J715" s="58">
        <v>0</v>
      </c>
      <c r="K715" s="58">
        <v>0</v>
      </c>
      <c r="L715" s="58">
        <v>0</v>
      </c>
      <c r="M715" s="58">
        <v>2</v>
      </c>
      <c r="N715" s="44" t="s">
        <v>975</v>
      </c>
      <c r="O715" s="58">
        <v>0</v>
      </c>
    </row>
    <row r="716" spans="1:15" ht="23.25" customHeight="1" x14ac:dyDescent="0.25">
      <c r="A716" s="99" t="s">
        <v>751</v>
      </c>
      <c r="B716" s="100"/>
      <c r="C716" s="58">
        <v>2</v>
      </c>
      <c r="D716" s="58">
        <v>3</v>
      </c>
      <c r="E716" s="106">
        <v>1</v>
      </c>
      <c r="F716" s="58">
        <v>0</v>
      </c>
      <c r="G716" s="58">
        <v>0</v>
      </c>
      <c r="H716" s="58">
        <v>0</v>
      </c>
      <c r="I716" s="58">
        <v>0</v>
      </c>
      <c r="J716" s="58">
        <v>0</v>
      </c>
      <c r="K716" s="58">
        <v>0</v>
      </c>
      <c r="L716" s="58">
        <v>0</v>
      </c>
      <c r="M716" s="58">
        <v>3</v>
      </c>
      <c r="N716" s="44" t="s">
        <v>975</v>
      </c>
      <c r="O716" s="58">
        <v>0</v>
      </c>
    </row>
    <row r="717" spans="1:15" ht="23.25" customHeight="1" x14ac:dyDescent="0.25">
      <c r="A717" s="99" t="s">
        <v>757</v>
      </c>
      <c r="B717" s="100"/>
      <c r="C717" s="58">
        <v>2</v>
      </c>
      <c r="D717" s="58">
        <v>5</v>
      </c>
      <c r="E717" s="106">
        <v>1</v>
      </c>
      <c r="F717" s="58">
        <v>0</v>
      </c>
      <c r="G717" s="58">
        <v>0</v>
      </c>
      <c r="H717" s="58">
        <v>0</v>
      </c>
      <c r="I717" s="58">
        <v>0</v>
      </c>
      <c r="J717" s="58">
        <v>1</v>
      </c>
      <c r="K717" s="58">
        <v>0</v>
      </c>
      <c r="L717" s="58">
        <v>0</v>
      </c>
      <c r="M717" s="58">
        <v>2</v>
      </c>
      <c r="N717" s="44" t="s">
        <v>975</v>
      </c>
      <c r="O717" s="58">
        <v>0</v>
      </c>
    </row>
    <row r="718" spans="1:15" ht="23.25" customHeight="1" x14ac:dyDescent="0.25">
      <c r="A718" s="99" t="s">
        <v>752</v>
      </c>
      <c r="B718" s="100"/>
      <c r="C718" s="58">
        <v>1</v>
      </c>
      <c r="D718" s="58">
        <v>2</v>
      </c>
      <c r="E718" s="106">
        <v>1</v>
      </c>
      <c r="F718" s="58">
        <v>0</v>
      </c>
      <c r="G718" s="58">
        <v>0</v>
      </c>
      <c r="H718" s="58">
        <v>0</v>
      </c>
      <c r="I718" s="58">
        <v>0</v>
      </c>
      <c r="J718" s="58">
        <v>1</v>
      </c>
      <c r="K718" s="58">
        <v>1</v>
      </c>
      <c r="L718" s="58">
        <v>0</v>
      </c>
      <c r="M718" s="58">
        <v>1</v>
      </c>
      <c r="N718" s="44" t="s">
        <v>975</v>
      </c>
      <c r="O718" s="58">
        <v>0</v>
      </c>
    </row>
    <row r="719" spans="1:15" ht="23.25" customHeight="1" x14ac:dyDescent="0.25">
      <c r="A719" s="99" t="s">
        <v>753</v>
      </c>
      <c r="B719" s="100"/>
      <c r="C719" s="58">
        <v>1</v>
      </c>
      <c r="D719" s="58">
        <v>5</v>
      </c>
      <c r="E719" s="106">
        <v>1</v>
      </c>
      <c r="F719" s="58">
        <v>0</v>
      </c>
      <c r="G719" s="58">
        <v>0</v>
      </c>
      <c r="H719" s="58">
        <v>0</v>
      </c>
      <c r="I719" s="58">
        <v>0</v>
      </c>
      <c r="J719" s="58">
        <v>1</v>
      </c>
      <c r="K719" s="58">
        <v>0</v>
      </c>
      <c r="L719" s="58">
        <v>0</v>
      </c>
      <c r="M719" s="58">
        <v>1</v>
      </c>
      <c r="N719" s="44" t="s">
        <v>975</v>
      </c>
      <c r="O719" s="58">
        <v>0</v>
      </c>
    </row>
    <row r="720" spans="1:15" ht="23.25" customHeight="1" x14ac:dyDescent="0.25">
      <c r="A720" s="99" t="s">
        <v>754</v>
      </c>
      <c r="B720" s="100"/>
      <c r="C720" s="58">
        <v>3</v>
      </c>
      <c r="D720" s="58">
        <v>3</v>
      </c>
      <c r="E720" s="106">
        <v>1</v>
      </c>
      <c r="F720" s="58">
        <v>0</v>
      </c>
      <c r="G720" s="58">
        <v>0</v>
      </c>
      <c r="H720" s="58">
        <v>0</v>
      </c>
      <c r="I720" s="58">
        <v>0</v>
      </c>
      <c r="J720" s="58">
        <v>1</v>
      </c>
      <c r="K720" s="58">
        <v>0</v>
      </c>
      <c r="L720" s="58">
        <v>0</v>
      </c>
      <c r="M720" s="58">
        <v>3</v>
      </c>
      <c r="N720" s="44" t="s">
        <v>975</v>
      </c>
      <c r="O720" s="58">
        <v>0</v>
      </c>
    </row>
    <row r="721" spans="1:15" ht="23.25" customHeight="1" x14ac:dyDescent="0.25">
      <c r="A721" s="99" t="s">
        <v>756</v>
      </c>
      <c r="B721" s="100"/>
      <c r="C721" s="58">
        <v>3</v>
      </c>
      <c r="D721" s="58">
        <v>5</v>
      </c>
      <c r="E721" s="106">
        <v>1</v>
      </c>
      <c r="F721" s="58">
        <v>0</v>
      </c>
      <c r="G721" s="58">
        <v>0</v>
      </c>
      <c r="H721" s="106">
        <v>1</v>
      </c>
      <c r="I721" s="58">
        <v>0</v>
      </c>
      <c r="J721" s="58">
        <v>1</v>
      </c>
      <c r="K721" s="58">
        <v>0</v>
      </c>
      <c r="L721" s="58">
        <v>0</v>
      </c>
      <c r="M721" s="58">
        <v>2</v>
      </c>
      <c r="N721" s="44" t="s">
        <v>975</v>
      </c>
      <c r="O721" s="58">
        <v>0</v>
      </c>
    </row>
    <row r="722" spans="1:15" ht="23.25" customHeight="1" x14ac:dyDescent="0.25">
      <c r="A722" s="99" t="s">
        <v>932</v>
      </c>
      <c r="B722" s="100"/>
      <c r="C722" s="58">
        <v>0</v>
      </c>
      <c r="D722" s="58">
        <v>0</v>
      </c>
      <c r="E722" s="58">
        <v>0</v>
      </c>
      <c r="F722" s="58">
        <v>0</v>
      </c>
      <c r="G722" s="58">
        <v>0</v>
      </c>
      <c r="H722" s="58">
        <v>0</v>
      </c>
      <c r="I722" s="58">
        <v>0</v>
      </c>
      <c r="J722" s="58">
        <v>0</v>
      </c>
      <c r="K722" s="58">
        <v>0</v>
      </c>
      <c r="L722" s="58">
        <v>0</v>
      </c>
      <c r="M722" s="58">
        <v>0</v>
      </c>
      <c r="N722" s="44">
        <v>0</v>
      </c>
      <c r="O722" s="58">
        <v>0</v>
      </c>
    </row>
    <row r="723" spans="1:15" ht="23.25" customHeight="1" x14ac:dyDescent="0.25">
      <c r="A723" s="99" t="s">
        <v>933</v>
      </c>
      <c r="B723" s="100"/>
      <c r="C723" s="58">
        <v>2</v>
      </c>
      <c r="D723" s="58">
        <v>3</v>
      </c>
      <c r="E723" s="106">
        <v>1</v>
      </c>
      <c r="F723" s="58">
        <v>0</v>
      </c>
      <c r="G723" s="58">
        <v>0</v>
      </c>
      <c r="H723" s="58">
        <v>0</v>
      </c>
      <c r="I723" s="58">
        <v>0</v>
      </c>
      <c r="J723" s="58">
        <v>0</v>
      </c>
      <c r="K723" s="58">
        <v>0</v>
      </c>
      <c r="L723" s="58">
        <v>1</v>
      </c>
      <c r="M723" s="58">
        <v>2</v>
      </c>
      <c r="N723" s="44" t="s">
        <v>975</v>
      </c>
      <c r="O723" s="58">
        <v>0</v>
      </c>
    </row>
    <row r="724" spans="1:15" ht="23.25" customHeight="1" x14ac:dyDescent="0.25">
      <c r="A724" s="99" t="s">
        <v>934</v>
      </c>
      <c r="B724" s="100"/>
      <c r="C724" s="58">
        <v>1</v>
      </c>
      <c r="D724" s="58">
        <v>3</v>
      </c>
      <c r="E724" s="106">
        <v>1</v>
      </c>
      <c r="F724" s="58">
        <v>0</v>
      </c>
      <c r="G724" s="58">
        <v>0</v>
      </c>
      <c r="H724" s="58">
        <v>0</v>
      </c>
      <c r="I724" s="58">
        <v>0</v>
      </c>
      <c r="J724" s="58">
        <v>0</v>
      </c>
      <c r="K724" s="58">
        <v>0</v>
      </c>
      <c r="L724" s="58">
        <v>0</v>
      </c>
      <c r="M724" s="58">
        <v>1</v>
      </c>
      <c r="N724" s="44" t="s">
        <v>975</v>
      </c>
      <c r="O724" s="58">
        <v>0</v>
      </c>
    </row>
    <row r="725" spans="1:15" ht="23.25" customHeight="1" x14ac:dyDescent="0.25">
      <c r="A725" s="99" t="s">
        <v>738</v>
      </c>
      <c r="B725" s="100"/>
      <c r="C725" s="58">
        <v>4</v>
      </c>
      <c r="D725" s="58">
        <v>5</v>
      </c>
      <c r="E725" s="106">
        <v>1</v>
      </c>
      <c r="F725" s="58">
        <v>0</v>
      </c>
      <c r="G725" s="58">
        <v>0</v>
      </c>
      <c r="H725" s="58">
        <v>0</v>
      </c>
      <c r="I725" s="58">
        <v>0</v>
      </c>
      <c r="J725" s="58">
        <v>0</v>
      </c>
      <c r="K725" s="58">
        <v>0</v>
      </c>
      <c r="L725" s="58">
        <v>0</v>
      </c>
      <c r="M725" s="58">
        <v>4</v>
      </c>
      <c r="N725" s="44" t="s">
        <v>975</v>
      </c>
      <c r="O725" s="58">
        <v>0</v>
      </c>
    </row>
    <row r="726" spans="1:15" ht="23.25" customHeight="1" x14ac:dyDescent="0.25">
      <c r="A726" s="99" t="s">
        <v>760</v>
      </c>
      <c r="B726" s="100"/>
      <c r="C726" s="58">
        <v>4</v>
      </c>
      <c r="D726" s="58">
        <v>10</v>
      </c>
      <c r="E726" s="106">
        <v>1</v>
      </c>
      <c r="F726" s="58">
        <v>0</v>
      </c>
      <c r="G726" s="58">
        <v>0</v>
      </c>
      <c r="H726" s="58">
        <v>0</v>
      </c>
      <c r="I726" s="58">
        <v>0</v>
      </c>
      <c r="J726" s="58">
        <v>2</v>
      </c>
      <c r="K726" s="58">
        <v>1</v>
      </c>
      <c r="L726" s="58">
        <v>0</v>
      </c>
      <c r="M726" s="58">
        <v>3</v>
      </c>
      <c r="N726" s="44" t="s">
        <v>975</v>
      </c>
      <c r="O726" s="58">
        <v>0</v>
      </c>
    </row>
    <row r="727" spans="1:15" ht="23.25" customHeight="1" x14ac:dyDescent="0.25">
      <c r="A727" s="99" t="s">
        <v>761</v>
      </c>
      <c r="B727" s="100"/>
      <c r="C727" s="58">
        <v>5</v>
      </c>
      <c r="D727" s="58">
        <v>4</v>
      </c>
      <c r="E727" s="106">
        <v>1</v>
      </c>
      <c r="F727" s="58">
        <v>0</v>
      </c>
      <c r="G727" s="58">
        <v>0</v>
      </c>
      <c r="H727" s="58">
        <v>0</v>
      </c>
      <c r="I727" s="58">
        <v>0</v>
      </c>
      <c r="J727" s="58">
        <v>0</v>
      </c>
      <c r="K727" s="58">
        <v>1</v>
      </c>
      <c r="L727" s="58">
        <v>1</v>
      </c>
      <c r="M727" s="58">
        <v>1</v>
      </c>
      <c r="N727" s="44" t="s">
        <v>975</v>
      </c>
      <c r="O727" s="58">
        <v>0</v>
      </c>
    </row>
    <row r="728" spans="1:15" ht="23.25" customHeight="1" x14ac:dyDescent="0.25">
      <c r="A728" s="99" t="s">
        <v>762</v>
      </c>
      <c r="B728" s="100"/>
      <c r="C728" s="58">
        <v>1</v>
      </c>
      <c r="D728" s="58">
        <v>3</v>
      </c>
      <c r="E728" s="106">
        <v>1</v>
      </c>
      <c r="F728" s="58">
        <v>0</v>
      </c>
      <c r="G728" s="58">
        <v>0</v>
      </c>
      <c r="H728" s="58">
        <v>0</v>
      </c>
      <c r="I728" s="58">
        <v>0</v>
      </c>
      <c r="J728" s="58">
        <v>0</v>
      </c>
      <c r="K728" s="58">
        <v>0</v>
      </c>
      <c r="L728" s="58">
        <v>0</v>
      </c>
      <c r="M728" s="58">
        <v>2</v>
      </c>
      <c r="N728" s="44" t="s">
        <v>975</v>
      </c>
      <c r="O728" s="58">
        <v>0</v>
      </c>
    </row>
    <row r="729" spans="1:15" ht="23.25" customHeight="1" x14ac:dyDescent="0.25">
      <c r="A729" s="99" t="s">
        <v>763</v>
      </c>
      <c r="B729" s="100"/>
      <c r="C729" s="58">
        <v>2</v>
      </c>
      <c r="D729" s="58">
        <v>5</v>
      </c>
      <c r="E729" s="106">
        <v>1</v>
      </c>
      <c r="F729" s="58">
        <v>0</v>
      </c>
      <c r="G729" s="58">
        <v>0</v>
      </c>
      <c r="H729" s="58">
        <v>0</v>
      </c>
      <c r="I729" s="58">
        <v>0</v>
      </c>
      <c r="J729" s="58">
        <v>0</v>
      </c>
      <c r="K729" s="58">
        <v>0</v>
      </c>
      <c r="L729" s="58">
        <v>0</v>
      </c>
      <c r="M729" s="58">
        <v>2</v>
      </c>
      <c r="N729" s="44" t="s">
        <v>975</v>
      </c>
      <c r="O729" s="58">
        <v>0</v>
      </c>
    </row>
    <row r="730" spans="1:15" ht="23.25" customHeight="1" x14ac:dyDescent="0.25">
      <c r="A730" s="99" t="s">
        <v>750</v>
      </c>
      <c r="B730" s="100"/>
      <c r="C730" s="58">
        <v>1</v>
      </c>
      <c r="D730" s="58">
        <v>4</v>
      </c>
      <c r="E730" s="58">
        <v>0</v>
      </c>
      <c r="F730" s="58">
        <v>0</v>
      </c>
      <c r="G730" s="58">
        <v>0</v>
      </c>
      <c r="H730" s="58">
        <v>0</v>
      </c>
      <c r="I730" s="58">
        <v>0</v>
      </c>
      <c r="J730" s="58">
        <v>1</v>
      </c>
      <c r="K730" s="58">
        <v>1</v>
      </c>
      <c r="L730" s="58">
        <v>0</v>
      </c>
      <c r="M730" s="58">
        <v>1</v>
      </c>
      <c r="N730" s="44" t="s">
        <v>975</v>
      </c>
      <c r="O730" s="58">
        <v>0</v>
      </c>
    </row>
    <row r="731" spans="1:15" ht="23.25" customHeight="1" x14ac:dyDescent="0.25">
      <c r="A731" s="99" t="s">
        <v>746</v>
      </c>
      <c r="B731" s="100"/>
      <c r="C731" s="58">
        <v>16</v>
      </c>
      <c r="D731" s="58">
        <v>11</v>
      </c>
      <c r="E731" s="106">
        <v>1</v>
      </c>
      <c r="F731" s="58">
        <v>0</v>
      </c>
      <c r="G731" s="58">
        <v>0</v>
      </c>
      <c r="H731" s="58">
        <v>0</v>
      </c>
      <c r="I731" s="58">
        <v>0</v>
      </c>
      <c r="J731" s="58">
        <v>0</v>
      </c>
      <c r="K731" s="58">
        <v>4</v>
      </c>
      <c r="L731" s="58">
        <v>3</v>
      </c>
      <c r="M731" s="58">
        <v>2</v>
      </c>
      <c r="N731" s="44" t="s">
        <v>975</v>
      </c>
      <c r="O731" s="58">
        <v>0</v>
      </c>
    </row>
    <row r="732" spans="1:15" ht="23.25" customHeight="1" x14ac:dyDescent="0.25">
      <c r="A732" s="102" t="s">
        <v>764</v>
      </c>
      <c r="B732" s="100"/>
      <c r="C732" s="61">
        <f>SUM(C733:C736)</f>
        <v>41</v>
      </c>
      <c r="D732" s="61">
        <f t="shared" ref="D732:O732" si="45">SUM(D733:D736)</f>
        <v>43</v>
      </c>
      <c r="E732" s="61">
        <f t="shared" si="45"/>
        <v>4</v>
      </c>
      <c r="F732" s="61">
        <f t="shared" si="45"/>
        <v>2</v>
      </c>
      <c r="G732" s="61">
        <f t="shared" si="45"/>
        <v>2</v>
      </c>
      <c r="H732" s="61">
        <f t="shared" si="45"/>
        <v>2</v>
      </c>
      <c r="I732" s="61">
        <f t="shared" si="45"/>
        <v>2</v>
      </c>
      <c r="J732" s="61">
        <f t="shared" si="45"/>
        <v>7</v>
      </c>
      <c r="K732" s="61">
        <f t="shared" si="45"/>
        <v>7</v>
      </c>
      <c r="L732" s="61">
        <f t="shared" si="45"/>
        <v>0</v>
      </c>
      <c r="M732" s="61">
        <f t="shared" si="45"/>
        <v>11</v>
      </c>
      <c r="N732" s="61">
        <f t="shared" si="45"/>
        <v>0</v>
      </c>
      <c r="O732" s="61">
        <f t="shared" si="45"/>
        <v>0</v>
      </c>
    </row>
    <row r="733" spans="1:15" ht="23.25" customHeight="1" x14ac:dyDescent="0.25">
      <c r="A733" s="99" t="s">
        <v>768</v>
      </c>
      <c r="B733" s="100"/>
      <c r="C733" s="58">
        <v>5</v>
      </c>
      <c r="D733" s="58">
        <v>6</v>
      </c>
      <c r="E733" s="106">
        <v>1</v>
      </c>
      <c r="F733" s="106">
        <v>1</v>
      </c>
      <c r="G733" s="106">
        <v>1</v>
      </c>
      <c r="H733" s="58">
        <v>0</v>
      </c>
      <c r="I733" s="58">
        <v>0</v>
      </c>
      <c r="J733" s="58">
        <v>1</v>
      </c>
      <c r="K733" s="58">
        <v>1</v>
      </c>
      <c r="L733" s="58">
        <v>0</v>
      </c>
      <c r="M733" s="58">
        <v>1</v>
      </c>
      <c r="N733" s="44" t="s">
        <v>975</v>
      </c>
      <c r="O733" s="58">
        <v>0</v>
      </c>
    </row>
    <row r="734" spans="1:15" ht="23.25" customHeight="1" x14ac:dyDescent="0.25">
      <c r="A734" s="99" t="s">
        <v>766</v>
      </c>
      <c r="B734" s="100"/>
      <c r="C734" s="58">
        <v>4</v>
      </c>
      <c r="D734" s="58">
        <v>3</v>
      </c>
      <c r="E734" s="106">
        <v>1</v>
      </c>
      <c r="F734" s="58">
        <v>0</v>
      </c>
      <c r="G734" s="58">
        <v>0</v>
      </c>
      <c r="H734" s="106">
        <v>1</v>
      </c>
      <c r="I734" s="106">
        <v>1</v>
      </c>
      <c r="J734" s="58">
        <v>2</v>
      </c>
      <c r="K734" s="58">
        <v>1</v>
      </c>
      <c r="L734" s="58">
        <v>0</v>
      </c>
      <c r="M734" s="58">
        <v>1</v>
      </c>
      <c r="N734" s="44" t="s">
        <v>975</v>
      </c>
      <c r="O734" s="58">
        <v>0</v>
      </c>
    </row>
    <row r="735" spans="1:15" ht="23.25" customHeight="1" x14ac:dyDescent="0.25">
      <c r="A735" s="99" t="s">
        <v>767</v>
      </c>
      <c r="B735" s="100"/>
      <c r="C735" s="58">
        <v>4</v>
      </c>
      <c r="D735" s="58">
        <v>6</v>
      </c>
      <c r="E735" s="106">
        <v>1</v>
      </c>
      <c r="F735" s="58">
        <v>0</v>
      </c>
      <c r="G735" s="58">
        <v>0</v>
      </c>
      <c r="H735" s="58">
        <v>0</v>
      </c>
      <c r="I735" s="58">
        <v>0</v>
      </c>
      <c r="J735" s="58">
        <v>1</v>
      </c>
      <c r="K735" s="58">
        <v>1</v>
      </c>
      <c r="L735" s="58">
        <v>0</v>
      </c>
      <c r="M735" s="58">
        <v>2</v>
      </c>
      <c r="N735" s="44" t="s">
        <v>975</v>
      </c>
      <c r="O735" s="58">
        <v>0</v>
      </c>
    </row>
    <row r="736" spans="1:15" ht="23.25" customHeight="1" x14ac:dyDescent="0.25">
      <c r="A736" s="99" t="s">
        <v>765</v>
      </c>
      <c r="B736" s="100"/>
      <c r="C736" s="58">
        <v>28</v>
      </c>
      <c r="D736" s="58">
        <v>28</v>
      </c>
      <c r="E736" s="106">
        <v>1</v>
      </c>
      <c r="F736" s="106">
        <v>1</v>
      </c>
      <c r="G736" s="106">
        <v>1</v>
      </c>
      <c r="H736" s="106">
        <v>1</v>
      </c>
      <c r="I736" s="106">
        <v>1</v>
      </c>
      <c r="J736" s="58">
        <v>3</v>
      </c>
      <c r="K736" s="58">
        <v>4</v>
      </c>
      <c r="L736" s="58">
        <v>0</v>
      </c>
      <c r="M736" s="58">
        <v>7</v>
      </c>
      <c r="N736" s="44" t="s">
        <v>975</v>
      </c>
      <c r="O736" s="58">
        <v>0</v>
      </c>
    </row>
    <row r="737" spans="1:15" ht="23.25" customHeight="1" x14ac:dyDescent="0.25">
      <c r="A737" s="102" t="s">
        <v>935</v>
      </c>
      <c r="B737" s="100"/>
      <c r="C737" s="61">
        <f>SUM(C738:C762)</f>
        <v>42</v>
      </c>
      <c r="D737" s="61">
        <f t="shared" ref="D737:O737" si="46">SUM(D738:D762)</f>
        <v>97</v>
      </c>
      <c r="E737" s="61">
        <f t="shared" si="46"/>
        <v>25</v>
      </c>
      <c r="F737" s="61">
        <f t="shared" si="46"/>
        <v>0</v>
      </c>
      <c r="G737" s="61">
        <f t="shared" si="46"/>
        <v>0</v>
      </c>
      <c r="H737" s="61">
        <f t="shared" si="46"/>
        <v>1</v>
      </c>
      <c r="I737" s="61">
        <f t="shared" si="46"/>
        <v>1</v>
      </c>
      <c r="J737" s="61">
        <f t="shared" si="46"/>
        <v>10</v>
      </c>
      <c r="K737" s="61">
        <f t="shared" si="46"/>
        <v>3</v>
      </c>
      <c r="L737" s="61">
        <f t="shared" si="46"/>
        <v>5</v>
      </c>
      <c r="M737" s="61">
        <f t="shared" si="46"/>
        <v>31</v>
      </c>
      <c r="N737" s="61">
        <f t="shared" si="46"/>
        <v>0</v>
      </c>
      <c r="O737" s="61">
        <f t="shared" si="46"/>
        <v>0</v>
      </c>
    </row>
    <row r="738" spans="1:15" ht="23.25" customHeight="1" x14ac:dyDescent="0.25">
      <c r="A738" s="99" t="s">
        <v>770</v>
      </c>
      <c r="B738" s="100"/>
      <c r="C738" s="58">
        <v>2</v>
      </c>
      <c r="D738" s="58">
        <v>2</v>
      </c>
      <c r="E738" s="106">
        <v>1</v>
      </c>
      <c r="F738" s="58">
        <v>0</v>
      </c>
      <c r="G738" s="58">
        <v>0</v>
      </c>
      <c r="H738" s="58">
        <v>0</v>
      </c>
      <c r="I738" s="58">
        <v>0</v>
      </c>
      <c r="J738" s="58">
        <v>0</v>
      </c>
      <c r="K738" s="58">
        <v>0</v>
      </c>
      <c r="L738" s="58">
        <v>1</v>
      </c>
      <c r="M738" s="58">
        <v>1</v>
      </c>
      <c r="N738" s="44" t="s">
        <v>975</v>
      </c>
      <c r="O738" s="58">
        <v>0</v>
      </c>
    </row>
    <row r="739" spans="1:15" ht="23.25" customHeight="1" x14ac:dyDescent="0.25">
      <c r="A739" s="99" t="s">
        <v>771</v>
      </c>
      <c r="B739" s="100"/>
      <c r="C739" s="58">
        <v>2</v>
      </c>
      <c r="D739" s="58">
        <v>2</v>
      </c>
      <c r="E739" s="106">
        <v>1</v>
      </c>
      <c r="F739" s="58">
        <v>0</v>
      </c>
      <c r="G739" s="58">
        <v>0</v>
      </c>
      <c r="H739" s="58">
        <v>0</v>
      </c>
      <c r="I739" s="58">
        <v>0</v>
      </c>
      <c r="J739" s="58">
        <v>1</v>
      </c>
      <c r="K739" s="58">
        <v>0</v>
      </c>
      <c r="L739" s="58">
        <v>0</v>
      </c>
      <c r="M739" s="58">
        <v>2</v>
      </c>
      <c r="N739" s="44">
        <v>0</v>
      </c>
      <c r="O739" s="58">
        <v>0</v>
      </c>
    </row>
    <row r="740" spans="1:15" ht="23.25" customHeight="1" x14ac:dyDescent="0.25">
      <c r="A740" s="99" t="s">
        <v>773</v>
      </c>
      <c r="B740" s="100"/>
      <c r="C740" s="58">
        <v>1</v>
      </c>
      <c r="D740" s="58">
        <v>4</v>
      </c>
      <c r="E740" s="106">
        <v>1</v>
      </c>
      <c r="F740" s="58">
        <v>0</v>
      </c>
      <c r="G740" s="58">
        <v>0</v>
      </c>
      <c r="H740" s="58">
        <v>0</v>
      </c>
      <c r="I740" s="58">
        <v>0</v>
      </c>
      <c r="J740" s="58">
        <v>1</v>
      </c>
      <c r="K740" s="58">
        <v>0</v>
      </c>
      <c r="L740" s="58">
        <v>0</v>
      </c>
      <c r="M740" s="58">
        <v>1</v>
      </c>
      <c r="N740" s="44" t="s">
        <v>975</v>
      </c>
      <c r="O740" s="58">
        <v>0</v>
      </c>
    </row>
    <row r="741" spans="1:15" ht="23.25" customHeight="1" x14ac:dyDescent="0.25">
      <c r="A741" s="99" t="s">
        <v>775</v>
      </c>
      <c r="B741" s="100"/>
      <c r="C741" s="58">
        <v>2</v>
      </c>
      <c r="D741" s="58">
        <v>3</v>
      </c>
      <c r="E741" s="106">
        <v>1</v>
      </c>
      <c r="F741" s="58">
        <v>0</v>
      </c>
      <c r="G741" s="58">
        <v>0</v>
      </c>
      <c r="H741" s="58">
        <v>0</v>
      </c>
      <c r="I741" s="58">
        <v>0</v>
      </c>
      <c r="J741" s="58">
        <v>1</v>
      </c>
      <c r="K741" s="58">
        <v>1</v>
      </c>
      <c r="L741" s="58">
        <v>0</v>
      </c>
      <c r="M741" s="58">
        <v>1</v>
      </c>
      <c r="N741" s="44" t="s">
        <v>975</v>
      </c>
      <c r="O741" s="58">
        <v>0</v>
      </c>
    </row>
    <row r="742" spans="1:15" ht="23.25" customHeight="1" x14ac:dyDescent="0.25">
      <c r="A742" s="99" t="s">
        <v>772</v>
      </c>
      <c r="B742" s="100"/>
      <c r="C742" s="58">
        <v>2</v>
      </c>
      <c r="D742" s="58">
        <v>3</v>
      </c>
      <c r="E742" s="106">
        <v>1</v>
      </c>
      <c r="F742" s="58">
        <v>0</v>
      </c>
      <c r="G742" s="58">
        <v>0</v>
      </c>
      <c r="H742" s="58">
        <v>0</v>
      </c>
      <c r="I742" s="58">
        <v>0</v>
      </c>
      <c r="J742" s="58">
        <v>0</v>
      </c>
      <c r="K742" s="58">
        <v>0</v>
      </c>
      <c r="L742" s="58">
        <v>0</v>
      </c>
      <c r="M742" s="58">
        <v>2</v>
      </c>
      <c r="N742" s="44" t="s">
        <v>975</v>
      </c>
      <c r="O742" s="58">
        <v>0</v>
      </c>
    </row>
    <row r="743" spans="1:15" ht="23.25" customHeight="1" x14ac:dyDescent="0.25">
      <c r="A743" s="99" t="s">
        <v>777</v>
      </c>
      <c r="B743" s="100"/>
      <c r="C743" s="58">
        <v>3</v>
      </c>
      <c r="D743" s="58">
        <v>10</v>
      </c>
      <c r="E743" s="106">
        <v>1</v>
      </c>
      <c r="F743" s="58">
        <v>0</v>
      </c>
      <c r="G743" s="58">
        <v>0</v>
      </c>
      <c r="H743" s="58">
        <v>0</v>
      </c>
      <c r="I743" s="58">
        <v>0</v>
      </c>
      <c r="J743" s="58">
        <v>0</v>
      </c>
      <c r="K743" s="58">
        <v>0</v>
      </c>
      <c r="L743" s="58">
        <v>0</v>
      </c>
      <c r="M743" s="58">
        <v>1</v>
      </c>
      <c r="N743" s="44" t="s">
        <v>975</v>
      </c>
      <c r="O743" s="58">
        <v>0</v>
      </c>
    </row>
    <row r="744" spans="1:15" ht="23.25" customHeight="1" x14ac:dyDescent="0.25">
      <c r="A744" s="99" t="s">
        <v>778</v>
      </c>
      <c r="B744" s="100"/>
      <c r="C744" s="58">
        <v>1</v>
      </c>
      <c r="D744" s="58">
        <v>3</v>
      </c>
      <c r="E744" s="106">
        <v>1</v>
      </c>
      <c r="F744" s="58">
        <v>0</v>
      </c>
      <c r="G744" s="58">
        <v>0</v>
      </c>
      <c r="H744" s="58">
        <v>0</v>
      </c>
      <c r="I744" s="58">
        <v>0</v>
      </c>
      <c r="J744" s="58">
        <v>0</v>
      </c>
      <c r="K744" s="58">
        <v>0</v>
      </c>
      <c r="L744" s="58">
        <v>0</v>
      </c>
      <c r="M744" s="58">
        <v>1</v>
      </c>
      <c r="N744" s="44" t="s">
        <v>975</v>
      </c>
      <c r="O744" s="58">
        <v>0</v>
      </c>
    </row>
    <row r="745" spans="1:15" ht="23.25" customHeight="1" x14ac:dyDescent="0.25">
      <c r="A745" s="99" t="s">
        <v>779</v>
      </c>
      <c r="B745" s="100"/>
      <c r="C745" s="58">
        <v>1</v>
      </c>
      <c r="D745" s="58">
        <v>4</v>
      </c>
      <c r="E745" s="106">
        <v>1</v>
      </c>
      <c r="F745" s="58">
        <v>0</v>
      </c>
      <c r="G745" s="58">
        <v>0</v>
      </c>
      <c r="H745" s="58">
        <v>0</v>
      </c>
      <c r="I745" s="58">
        <v>0</v>
      </c>
      <c r="J745" s="58">
        <v>0</v>
      </c>
      <c r="K745" s="58">
        <v>0</v>
      </c>
      <c r="L745" s="58">
        <v>1</v>
      </c>
      <c r="M745" s="58">
        <v>1</v>
      </c>
      <c r="N745" s="44" t="s">
        <v>975</v>
      </c>
      <c r="O745" s="58">
        <v>0</v>
      </c>
    </row>
    <row r="746" spans="1:15" ht="23.25" customHeight="1" x14ac:dyDescent="0.25">
      <c r="A746" s="99" t="s">
        <v>774</v>
      </c>
      <c r="B746" s="100"/>
      <c r="C746" s="58">
        <v>1</v>
      </c>
      <c r="D746" s="58">
        <v>2</v>
      </c>
      <c r="E746" s="106">
        <v>1</v>
      </c>
      <c r="F746" s="58">
        <v>0</v>
      </c>
      <c r="G746" s="58">
        <v>0</v>
      </c>
      <c r="H746" s="58">
        <v>0</v>
      </c>
      <c r="I746" s="58">
        <v>0</v>
      </c>
      <c r="J746" s="58">
        <v>1</v>
      </c>
      <c r="K746" s="58">
        <v>0</v>
      </c>
      <c r="L746" s="58">
        <v>0</v>
      </c>
      <c r="M746" s="58">
        <v>1</v>
      </c>
      <c r="N746" s="44" t="s">
        <v>975</v>
      </c>
      <c r="O746" s="58">
        <v>0</v>
      </c>
    </row>
    <row r="747" spans="1:15" ht="23.25" customHeight="1" x14ac:dyDescent="0.25">
      <c r="A747" s="99" t="s">
        <v>780</v>
      </c>
      <c r="B747" s="100"/>
      <c r="C747" s="58">
        <v>7</v>
      </c>
      <c r="D747" s="58">
        <v>4</v>
      </c>
      <c r="E747" s="106">
        <v>1</v>
      </c>
      <c r="F747" s="58">
        <v>0</v>
      </c>
      <c r="G747" s="58">
        <v>0</v>
      </c>
      <c r="H747" s="106">
        <v>1</v>
      </c>
      <c r="I747" s="106">
        <v>1</v>
      </c>
      <c r="J747" s="58">
        <v>1</v>
      </c>
      <c r="K747" s="58">
        <v>0</v>
      </c>
      <c r="L747" s="58">
        <v>0</v>
      </c>
      <c r="M747" s="58">
        <v>3</v>
      </c>
      <c r="N747" s="44" t="s">
        <v>975</v>
      </c>
      <c r="O747" s="58">
        <v>0</v>
      </c>
    </row>
    <row r="748" spans="1:15" ht="23.25" customHeight="1" x14ac:dyDescent="0.25">
      <c r="A748" s="99" t="s">
        <v>781</v>
      </c>
      <c r="B748" s="100"/>
      <c r="C748" s="58">
        <v>1</v>
      </c>
      <c r="D748" s="58">
        <v>3</v>
      </c>
      <c r="E748" s="106">
        <v>1</v>
      </c>
      <c r="F748" s="58">
        <v>0</v>
      </c>
      <c r="G748" s="58">
        <v>0</v>
      </c>
      <c r="H748" s="58">
        <v>0</v>
      </c>
      <c r="I748" s="58">
        <v>0</v>
      </c>
      <c r="J748" s="58">
        <v>1</v>
      </c>
      <c r="K748" s="58">
        <v>1</v>
      </c>
      <c r="L748" s="58">
        <v>1</v>
      </c>
      <c r="M748" s="58">
        <v>0</v>
      </c>
      <c r="N748" s="44" t="s">
        <v>975</v>
      </c>
      <c r="O748" s="58">
        <v>0</v>
      </c>
    </row>
    <row r="749" spans="1:15" ht="23.25" customHeight="1" x14ac:dyDescent="0.25">
      <c r="A749" s="99" t="s">
        <v>782</v>
      </c>
      <c r="B749" s="100"/>
      <c r="C749" s="58">
        <v>1</v>
      </c>
      <c r="D749" s="58">
        <v>2</v>
      </c>
      <c r="E749" s="106">
        <v>1</v>
      </c>
      <c r="F749" s="58">
        <v>0</v>
      </c>
      <c r="G749" s="58">
        <v>0</v>
      </c>
      <c r="H749" s="58">
        <v>0</v>
      </c>
      <c r="I749" s="58">
        <v>0</v>
      </c>
      <c r="J749" s="58">
        <v>1</v>
      </c>
      <c r="K749" s="58">
        <v>0</v>
      </c>
      <c r="L749" s="58">
        <v>0</v>
      </c>
      <c r="M749" s="58">
        <v>1</v>
      </c>
      <c r="N749" s="44" t="s">
        <v>975</v>
      </c>
      <c r="O749" s="58">
        <v>0</v>
      </c>
    </row>
    <row r="750" spans="1:15" ht="23.25" customHeight="1" x14ac:dyDescent="0.25">
      <c r="A750" s="99" t="s">
        <v>783</v>
      </c>
      <c r="B750" s="100"/>
      <c r="C750" s="58">
        <v>1</v>
      </c>
      <c r="D750" s="58">
        <v>3</v>
      </c>
      <c r="E750" s="106">
        <v>1</v>
      </c>
      <c r="F750" s="58">
        <v>0</v>
      </c>
      <c r="G750" s="58">
        <v>0</v>
      </c>
      <c r="H750" s="58">
        <v>0</v>
      </c>
      <c r="I750" s="58">
        <v>0</v>
      </c>
      <c r="J750" s="58">
        <v>0</v>
      </c>
      <c r="K750" s="58">
        <v>0</v>
      </c>
      <c r="L750" s="58">
        <v>0</v>
      </c>
      <c r="M750" s="58">
        <v>1</v>
      </c>
      <c r="N750" s="44" t="s">
        <v>975</v>
      </c>
      <c r="O750" s="58">
        <v>0</v>
      </c>
    </row>
    <row r="751" spans="1:15" ht="23.25" customHeight="1" x14ac:dyDescent="0.25">
      <c r="A751" s="99" t="s">
        <v>784</v>
      </c>
      <c r="B751" s="100"/>
      <c r="C751" s="58">
        <v>1</v>
      </c>
      <c r="D751" s="58">
        <v>4</v>
      </c>
      <c r="E751" s="106">
        <v>1</v>
      </c>
      <c r="F751" s="58">
        <v>0</v>
      </c>
      <c r="G751" s="58">
        <v>0</v>
      </c>
      <c r="H751" s="58">
        <v>0</v>
      </c>
      <c r="I751" s="58">
        <v>0</v>
      </c>
      <c r="J751" s="58">
        <v>0</v>
      </c>
      <c r="K751" s="58">
        <v>0</v>
      </c>
      <c r="L751" s="58">
        <v>0</v>
      </c>
      <c r="M751" s="58">
        <v>2</v>
      </c>
      <c r="N751" s="44" t="s">
        <v>975</v>
      </c>
      <c r="O751" s="58">
        <v>0</v>
      </c>
    </row>
    <row r="752" spans="1:15" ht="23.25" customHeight="1" x14ac:dyDescent="0.25">
      <c r="A752" s="99" t="s">
        <v>785</v>
      </c>
      <c r="B752" s="100"/>
      <c r="C752" s="58">
        <v>1</v>
      </c>
      <c r="D752" s="58">
        <v>3</v>
      </c>
      <c r="E752" s="106">
        <v>1</v>
      </c>
      <c r="F752" s="58">
        <v>0</v>
      </c>
      <c r="G752" s="58">
        <v>0</v>
      </c>
      <c r="H752" s="58">
        <v>0</v>
      </c>
      <c r="I752" s="58">
        <v>0</v>
      </c>
      <c r="J752" s="58">
        <v>0</v>
      </c>
      <c r="K752" s="58">
        <v>0</v>
      </c>
      <c r="L752" s="58">
        <v>0</v>
      </c>
      <c r="M752" s="58">
        <v>1</v>
      </c>
      <c r="N752" s="44" t="s">
        <v>975</v>
      </c>
      <c r="O752" s="58">
        <v>0</v>
      </c>
    </row>
    <row r="753" spans="1:15" ht="23.25" customHeight="1" x14ac:dyDescent="0.25">
      <c r="A753" s="99" t="s">
        <v>786</v>
      </c>
      <c r="B753" s="100"/>
      <c r="C753" s="58">
        <v>1</v>
      </c>
      <c r="D753" s="58">
        <v>2</v>
      </c>
      <c r="E753" s="106">
        <v>1</v>
      </c>
      <c r="F753" s="58">
        <v>0</v>
      </c>
      <c r="G753" s="58">
        <v>0</v>
      </c>
      <c r="H753" s="58">
        <v>0</v>
      </c>
      <c r="I753" s="58">
        <v>0</v>
      </c>
      <c r="J753" s="58">
        <v>0</v>
      </c>
      <c r="K753" s="58">
        <v>0</v>
      </c>
      <c r="L753" s="58">
        <v>0</v>
      </c>
      <c r="M753" s="58">
        <v>2</v>
      </c>
      <c r="N753" s="44" t="s">
        <v>975</v>
      </c>
      <c r="O753" s="58">
        <v>0</v>
      </c>
    </row>
    <row r="754" spans="1:15" ht="23.25" customHeight="1" x14ac:dyDescent="0.25">
      <c r="A754" s="99" t="s">
        <v>787</v>
      </c>
      <c r="B754" s="100"/>
      <c r="C754" s="58">
        <v>1</v>
      </c>
      <c r="D754" s="58">
        <v>4</v>
      </c>
      <c r="E754" s="106">
        <v>1</v>
      </c>
      <c r="F754" s="58">
        <v>0</v>
      </c>
      <c r="G754" s="58">
        <v>0</v>
      </c>
      <c r="H754" s="58">
        <v>0</v>
      </c>
      <c r="I754" s="58">
        <v>0</v>
      </c>
      <c r="J754" s="58">
        <v>0</v>
      </c>
      <c r="K754" s="58">
        <v>0</v>
      </c>
      <c r="L754" s="58">
        <v>0</v>
      </c>
      <c r="M754" s="58">
        <v>1</v>
      </c>
      <c r="N754" s="44" t="s">
        <v>975</v>
      </c>
      <c r="O754" s="58">
        <v>0</v>
      </c>
    </row>
    <row r="755" spans="1:15" ht="23.25" customHeight="1" x14ac:dyDescent="0.25">
      <c r="A755" s="99" t="s">
        <v>788</v>
      </c>
      <c r="B755" s="100"/>
      <c r="C755" s="58">
        <v>2</v>
      </c>
      <c r="D755" s="58">
        <v>7</v>
      </c>
      <c r="E755" s="106">
        <v>1</v>
      </c>
      <c r="F755" s="58">
        <v>0</v>
      </c>
      <c r="G755" s="58">
        <v>0</v>
      </c>
      <c r="H755" s="58">
        <v>0</v>
      </c>
      <c r="I755" s="58">
        <v>0</v>
      </c>
      <c r="J755" s="58">
        <v>0</v>
      </c>
      <c r="K755" s="58">
        <v>0</v>
      </c>
      <c r="L755" s="58">
        <v>0</v>
      </c>
      <c r="M755" s="58">
        <v>1</v>
      </c>
      <c r="N755" s="44" t="s">
        <v>975</v>
      </c>
      <c r="O755" s="58">
        <v>0</v>
      </c>
    </row>
    <row r="756" spans="1:15" ht="23.25" customHeight="1" x14ac:dyDescent="0.25">
      <c r="A756" s="99" t="s">
        <v>789</v>
      </c>
      <c r="B756" s="100"/>
      <c r="C756" s="58">
        <v>2</v>
      </c>
      <c r="D756" s="58">
        <v>2</v>
      </c>
      <c r="E756" s="106">
        <v>1</v>
      </c>
      <c r="F756" s="58">
        <v>0</v>
      </c>
      <c r="G756" s="58">
        <v>0</v>
      </c>
      <c r="H756" s="58">
        <v>0</v>
      </c>
      <c r="I756" s="58">
        <v>0</v>
      </c>
      <c r="J756" s="58">
        <v>1</v>
      </c>
      <c r="K756" s="58">
        <v>0</v>
      </c>
      <c r="L756" s="58">
        <v>0</v>
      </c>
      <c r="M756" s="58">
        <v>2</v>
      </c>
      <c r="N756" s="44" t="s">
        <v>975</v>
      </c>
      <c r="O756" s="58">
        <v>0</v>
      </c>
    </row>
    <row r="757" spans="1:15" ht="23.25" customHeight="1" x14ac:dyDescent="0.25">
      <c r="A757" s="99" t="s">
        <v>776</v>
      </c>
      <c r="B757" s="100"/>
      <c r="C757" s="58">
        <v>1</v>
      </c>
      <c r="D757" s="58">
        <v>2</v>
      </c>
      <c r="E757" s="106">
        <v>1</v>
      </c>
      <c r="F757" s="58">
        <v>0</v>
      </c>
      <c r="G757" s="58">
        <v>0</v>
      </c>
      <c r="H757" s="58">
        <v>0</v>
      </c>
      <c r="I757" s="58">
        <v>0</v>
      </c>
      <c r="J757" s="58">
        <v>0</v>
      </c>
      <c r="K757" s="58">
        <v>1</v>
      </c>
      <c r="L757" s="58">
        <v>0</v>
      </c>
      <c r="M757" s="58">
        <v>1</v>
      </c>
      <c r="N757" s="44" t="s">
        <v>975</v>
      </c>
      <c r="O757" s="58">
        <v>0</v>
      </c>
    </row>
    <row r="758" spans="1:15" ht="23.25" customHeight="1" x14ac:dyDescent="0.25">
      <c r="A758" s="99" t="s">
        <v>790</v>
      </c>
      <c r="B758" s="100"/>
      <c r="C758" s="58">
        <v>1</v>
      </c>
      <c r="D758" s="58">
        <v>6</v>
      </c>
      <c r="E758" s="106">
        <v>1</v>
      </c>
      <c r="F758" s="58">
        <v>0</v>
      </c>
      <c r="G758" s="58">
        <v>0</v>
      </c>
      <c r="H758" s="58">
        <v>0</v>
      </c>
      <c r="I758" s="58">
        <v>0</v>
      </c>
      <c r="J758" s="58">
        <v>0</v>
      </c>
      <c r="K758" s="58">
        <v>0</v>
      </c>
      <c r="L758" s="58">
        <v>1</v>
      </c>
      <c r="M758" s="58">
        <v>1</v>
      </c>
      <c r="N758" s="44" t="s">
        <v>975</v>
      </c>
      <c r="O758" s="58">
        <v>0</v>
      </c>
    </row>
    <row r="759" spans="1:15" ht="23.25" customHeight="1" x14ac:dyDescent="0.25">
      <c r="A759" s="99" t="s">
        <v>791</v>
      </c>
      <c r="B759" s="100"/>
      <c r="C759" s="58">
        <v>1</v>
      </c>
      <c r="D759" s="58">
        <v>3</v>
      </c>
      <c r="E759" s="106">
        <v>1</v>
      </c>
      <c r="F759" s="58">
        <v>0</v>
      </c>
      <c r="G759" s="58">
        <v>0</v>
      </c>
      <c r="H759" s="58">
        <v>0</v>
      </c>
      <c r="I759" s="58">
        <v>0</v>
      </c>
      <c r="J759" s="58">
        <v>0</v>
      </c>
      <c r="K759" s="58">
        <v>0</v>
      </c>
      <c r="L759" s="58">
        <v>1</v>
      </c>
      <c r="M759" s="58">
        <v>1</v>
      </c>
      <c r="N759" s="44" t="s">
        <v>975</v>
      </c>
      <c r="O759" s="58">
        <v>0</v>
      </c>
    </row>
    <row r="760" spans="1:15" ht="23.25" customHeight="1" x14ac:dyDescent="0.25">
      <c r="A760" s="99" t="s">
        <v>792</v>
      </c>
      <c r="B760" s="100"/>
      <c r="C760" s="58">
        <v>2</v>
      </c>
      <c r="D760" s="58">
        <v>2</v>
      </c>
      <c r="E760" s="106">
        <v>1</v>
      </c>
      <c r="F760" s="58">
        <v>0</v>
      </c>
      <c r="G760" s="58">
        <v>0</v>
      </c>
      <c r="H760" s="58">
        <v>0</v>
      </c>
      <c r="I760" s="58">
        <v>0</v>
      </c>
      <c r="J760" s="58">
        <v>1</v>
      </c>
      <c r="K760" s="58">
        <v>0</v>
      </c>
      <c r="L760" s="58">
        <v>0</v>
      </c>
      <c r="M760" s="58">
        <v>1</v>
      </c>
      <c r="N760" s="44" t="s">
        <v>975</v>
      </c>
      <c r="O760" s="58">
        <v>0</v>
      </c>
    </row>
    <row r="761" spans="1:15" ht="23.25" customHeight="1" x14ac:dyDescent="0.25">
      <c r="A761" s="99" t="s">
        <v>793</v>
      </c>
      <c r="B761" s="100"/>
      <c r="C761" s="58">
        <v>2</v>
      </c>
      <c r="D761" s="58">
        <v>2</v>
      </c>
      <c r="E761" s="106">
        <v>1</v>
      </c>
      <c r="F761" s="58">
        <v>0</v>
      </c>
      <c r="G761" s="58">
        <v>0</v>
      </c>
      <c r="H761" s="58">
        <v>0</v>
      </c>
      <c r="I761" s="58">
        <v>0</v>
      </c>
      <c r="J761" s="58">
        <v>0</v>
      </c>
      <c r="K761" s="58">
        <v>0</v>
      </c>
      <c r="L761" s="58">
        <v>0</v>
      </c>
      <c r="M761" s="58">
        <v>1</v>
      </c>
      <c r="N761" s="44">
        <v>0</v>
      </c>
      <c r="O761" s="58">
        <v>0</v>
      </c>
    </row>
    <row r="762" spans="1:15" ht="23.25" customHeight="1" x14ac:dyDescent="0.25">
      <c r="A762" s="99" t="s">
        <v>794</v>
      </c>
      <c r="B762" s="100"/>
      <c r="C762" s="58">
        <v>2</v>
      </c>
      <c r="D762" s="58">
        <v>15</v>
      </c>
      <c r="E762" s="106">
        <v>1</v>
      </c>
      <c r="F762" s="58">
        <v>0</v>
      </c>
      <c r="G762" s="58">
        <v>0</v>
      </c>
      <c r="H762" s="58">
        <v>0</v>
      </c>
      <c r="I762" s="58">
        <v>0</v>
      </c>
      <c r="J762" s="58">
        <v>1</v>
      </c>
      <c r="K762" s="58">
        <v>0</v>
      </c>
      <c r="L762" s="58">
        <v>0</v>
      </c>
      <c r="M762" s="58">
        <v>1</v>
      </c>
      <c r="N762" s="44" t="s">
        <v>975</v>
      </c>
      <c r="O762" s="58">
        <v>0</v>
      </c>
    </row>
  </sheetData>
  <mergeCells count="773">
    <mergeCell ref="A491:B491"/>
    <mergeCell ref="A492:B492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482:B482"/>
    <mergeCell ref="A483:B483"/>
    <mergeCell ref="A484:B484"/>
    <mergeCell ref="A485:B485"/>
    <mergeCell ref="A486:B486"/>
    <mergeCell ref="A487:B487"/>
    <mergeCell ref="A488:B488"/>
    <mergeCell ref="A489:B489"/>
    <mergeCell ref="A490:B490"/>
    <mergeCell ref="A473:B473"/>
    <mergeCell ref="A474:B474"/>
    <mergeCell ref="A475:B475"/>
    <mergeCell ref="A476:B476"/>
    <mergeCell ref="A477:B477"/>
    <mergeCell ref="A478:B478"/>
    <mergeCell ref="A479:B479"/>
    <mergeCell ref="A480:B480"/>
    <mergeCell ref="A481:B481"/>
    <mergeCell ref="A464:B464"/>
    <mergeCell ref="A465:B465"/>
    <mergeCell ref="A466:B466"/>
    <mergeCell ref="A467:B467"/>
    <mergeCell ref="A468:B468"/>
    <mergeCell ref="A469:B469"/>
    <mergeCell ref="A470:B470"/>
    <mergeCell ref="A471:B471"/>
    <mergeCell ref="A472:B472"/>
    <mergeCell ref="A3:B3"/>
    <mergeCell ref="A4:B4"/>
    <mergeCell ref="A5:B5"/>
    <mergeCell ref="A449:B449"/>
    <mergeCell ref="A450:B450"/>
    <mergeCell ref="A451:B451"/>
    <mergeCell ref="A452:B452"/>
    <mergeCell ref="A453:B453"/>
    <mergeCell ref="A84:B84"/>
    <mergeCell ref="A85:B85"/>
    <mergeCell ref="A86:B86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21:B21"/>
    <mergeCell ref="A22:B22"/>
    <mergeCell ref="A23:B23"/>
    <mergeCell ref="A24:B24"/>
    <mergeCell ref="A25:B25"/>
    <mergeCell ref="A26:B26"/>
    <mergeCell ref="A15:B15"/>
    <mergeCell ref="A16:B16"/>
    <mergeCell ref="A17:B17"/>
    <mergeCell ref="A18:B18"/>
    <mergeCell ref="A19:B19"/>
    <mergeCell ref="A20:B20"/>
    <mergeCell ref="A33:B33"/>
    <mergeCell ref="A34:B34"/>
    <mergeCell ref="A35:B35"/>
    <mergeCell ref="A36:B36"/>
    <mergeCell ref="A37:B37"/>
    <mergeCell ref="A38:B38"/>
    <mergeCell ref="A27:B27"/>
    <mergeCell ref="A28:B28"/>
    <mergeCell ref="A29:B29"/>
    <mergeCell ref="A30:B30"/>
    <mergeCell ref="A31:B31"/>
    <mergeCell ref="A32:B32"/>
    <mergeCell ref="A46:B46"/>
    <mergeCell ref="A47:B47"/>
    <mergeCell ref="A48:B48"/>
    <mergeCell ref="A49:B49"/>
    <mergeCell ref="A50:B50"/>
    <mergeCell ref="A51:B51"/>
    <mergeCell ref="A39:B39"/>
    <mergeCell ref="A40:B40"/>
    <mergeCell ref="A41:B41"/>
    <mergeCell ref="A42:B42"/>
    <mergeCell ref="A43:B43"/>
    <mergeCell ref="A44:B44"/>
    <mergeCell ref="A45:B45"/>
    <mergeCell ref="A58:B58"/>
    <mergeCell ref="A59:B59"/>
    <mergeCell ref="A60:B60"/>
    <mergeCell ref="A61:B61"/>
    <mergeCell ref="A87:B87"/>
    <mergeCell ref="A88:B88"/>
    <mergeCell ref="A89:B89"/>
    <mergeCell ref="A90:B90"/>
    <mergeCell ref="A52:B52"/>
    <mergeCell ref="A53:B53"/>
    <mergeCell ref="A54:B54"/>
    <mergeCell ref="A55:B55"/>
    <mergeCell ref="A56:B56"/>
    <mergeCell ref="A57:B57"/>
    <mergeCell ref="A98:B98"/>
    <mergeCell ref="A99:B99"/>
    <mergeCell ref="A100:B100"/>
    <mergeCell ref="A101:B101"/>
    <mergeCell ref="A102:B102"/>
    <mergeCell ref="A103:B103"/>
    <mergeCell ref="A91:B91"/>
    <mergeCell ref="A92:B92"/>
    <mergeCell ref="A93:B93"/>
    <mergeCell ref="A94:B94"/>
    <mergeCell ref="A95:B95"/>
    <mergeCell ref="A96:B96"/>
    <mergeCell ref="A97:B97"/>
    <mergeCell ref="A110:B110"/>
    <mergeCell ref="A111:B111"/>
    <mergeCell ref="A112:B112"/>
    <mergeCell ref="A113:B113"/>
    <mergeCell ref="A114:B114"/>
    <mergeCell ref="A115:B115"/>
    <mergeCell ref="A104:B104"/>
    <mergeCell ref="A105:B105"/>
    <mergeCell ref="A106:B106"/>
    <mergeCell ref="A107:B107"/>
    <mergeCell ref="A108:B108"/>
    <mergeCell ref="A109:B109"/>
    <mergeCell ref="A123:B123"/>
    <mergeCell ref="A124:B124"/>
    <mergeCell ref="A125:B125"/>
    <mergeCell ref="A126:B126"/>
    <mergeCell ref="A127:B127"/>
    <mergeCell ref="A128:B128"/>
    <mergeCell ref="A116:B116"/>
    <mergeCell ref="A117:B117"/>
    <mergeCell ref="A118:B118"/>
    <mergeCell ref="A119:B119"/>
    <mergeCell ref="A120:B120"/>
    <mergeCell ref="A121:B121"/>
    <mergeCell ref="A122:B122"/>
    <mergeCell ref="A135:B135"/>
    <mergeCell ref="A136:B136"/>
    <mergeCell ref="A137:B137"/>
    <mergeCell ref="A138:B138"/>
    <mergeCell ref="A139:B139"/>
    <mergeCell ref="A140:B140"/>
    <mergeCell ref="A129:B129"/>
    <mergeCell ref="A130:B130"/>
    <mergeCell ref="A131:B131"/>
    <mergeCell ref="A132:B132"/>
    <mergeCell ref="A133:B133"/>
    <mergeCell ref="A134:B134"/>
    <mergeCell ref="A147:B147"/>
    <mergeCell ref="A148:B148"/>
    <mergeCell ref="A149:B149"/>
    <mergeCell ref="A150:B150"/>
    <mergeCell ref="A151:B151"/>
    <mergeCell ref="A152:B152"/>
    <mergeCell ref="A153:B153"/>
    <mergeCell ref="A141:B141"/>
    <mergeCell ref="A142:B142"/>
    <mergeCell ref="A143:B143"/>
    <mergeCell ref="A144:B144"/>
    <mergeCell ref="A145:B145"/>
    <mergeCell ref="A146:B146"/>
    <mergeCell ref="A163:B163"/>
    <mergeCell ref="A164:B164"/>
    <mergeCell ref="A165:B165"/>
    <mergeCell ref="A166:B166"/>
    <mergeCell ref="A167:B167"/>
    <mergeCell ref="A168:B168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75:B175"/>
    <mergeCell ref="A176:B176"/>
    <mergeCell ref="A177:B177"/>
    <mergeCell ref="A178:B178"/>
    <mergeCell ref="A179:B179"/>
    <mergeCell ref="A180:B180"/>
    <mergeCell ref="A169:B169"/>
    <mergeCell ref="A170:B170"/>
    <mergeCell ref="A171:B171"/>
    <mergeCell ref="A172:B172"/>
    <mergeCell ref="A173:B173"/>
    <mergeCell ref="A174:B174"/>
    <mergeCell ref="A187:B187"/>
    <mergeCell ref="A188:B188"/>
    <mergeCell ref="A189:B189"/>
    <mergeCell ref="A190:B190"/>
    <mergeCell ref="A191:B191"/>
    <mergeCell ref="A192:B192"/>
    <mergeCell ref="A181:B181"/>
    <mergeCell ref="A182:B182"/>
    <mergeCell ref="A183:B183"/>
    <mergeCell ref="A184:B184"/>
    <mergeCell ref="A185:B185"/>
    <mergeCell ref="A186:B186"/>
    <mergeCell ref="A199:B199"/>
    <mergeCell ref="A200:B200"/>
    <mergeCell ref="A201:B201"/>
    <mergeCell ref="A202:B202"/>
    <mergeCell ref="A203:B203"/>
    <mergeCell ref="A204:B204"/>
    <mergeCell ref="A205:B205"/>
    <mergeCell ref="A193:B193"/>
    <mergeCell ref="A194:B194"/>
    <mergeCell ref="A195:B195"/>
    <mergeCell ref="A196:B196"/>
    <mergeCell ref="A197:B197"/>
    <mergeCell ref="A198:B198"/>
    <mergeCell ref="A212:B212"/>
    <mergeCell ref="A213:B213"/>
    <mergeCell ref="A214:B214"/>
    <mergeCell ref="A215:B215"/>
    <mergeCell ref="A216:B216"/>
    <mergeCell ref="A217:B217"/>
    <mergeCell ref="A206:B206"/>
    <mergeCell ref="A207:B207"/>
    <mergeCell ref="A208:B208"/>
    <mergeCell ref="A209:B209"/>
    <mergeCell ref="A210:B210"/>
    <mergeCell ref="A211:B211"/>
    <mergeCell ref="A224:B224"/>
    <mergeCell ref="A225:B225"/>
    <mergeCell ref="A226:B226"/>
    <mergeCell ref="A227:B227"/>
    <mergeCell ref="A228:B228"/>
    <mergeCell ref="A229:B229"/>
    <mergeCell ref="A230:B230"/>
    <mergeCell ref="A218:B218"/>
    <mergeCell ref="A219:B219"/>
    <mergeCell ref="A220:B220"/>
    <mergeCell ref="A221:B221"/>
    <mergeCell ref="A222:B222"/>
    <mergeCell ref="A223:B223"/>
    <mergeCell ref="A238:B238"/>
    <mergeCell ref="A239:B239"/>
    <mergeCell ref="A240:B240"/>
    <mergeCell ref="A241:B241"/>
    <mergeCell ref="A242:B242"/>
    <mergeCell ref="A243:B243"/>
    <mergeCell ref="A231:B231"/>
    <mergeCell ref="A232:B232"/>
    <mergeCell ref="A233:B233"/>
    <mergeCell ref="A234:B234"/>
    <mergeCell ref="A235:B235"/>
    <mergeCell ref="A236:B236"/>
    <mergeCell ref="A237:B237"/>
    <mergeCell ref="A250:B250"/>
    <mergeCell ref="A251:B251"/>
    <mergeCell ref="A252:B252"/>
    <mergeCell ref="A253:B253"/>
    <mergeCell ref="A254:B254"/>
    <mergeCell ref="A255:B255"/>
    <mergeCell ref="A244:B244"/>
    <mergeCell ref="A245:B245"/>
    <mergeCell ref="A246:B246"/>
    <mergeCell ref="A247:B247"/>
    <mergeCell ref="A248:B248"/>
    <mergeCell ref="A249:B249"/>
    <mergeCell ref="A263:B263"/>
    <mergeCell ref="A264:B264"/>
    <mergeCell ref="A265:B265"/>
    <mergeCell ref="A266:B266"/>
    <mergeCell ref="A267:B267"/>
    <mergeCell ref="A268:B268"/>
    <mergeCell ref="A269:B269"/>
    <mergeCell ref="A256:B256"/>
    <mergeCell ref="A257:B257"/>
    <mergeCell ref="A258:B258"/>
    <mergeCell ref="A259:B259"/>
    <mergeCell ref="A260:B260"/>
    <mergeCell ref="A261:B261"/>
    <mergeCell ref="A262:B262"/>
    <mergeCell ref="A276:B276"/>
    <mergeCell ref="A277:B277"/>
    <mergeCell ref="A278:B278"/>
    <mergeCell ref="A279:B279"/>
    <mergeCell ref="A280:B280"/>
    <mergeCell ref="A281:B281"/>
    <mergeCell ref="A270:B270"/>
    <mergeCell ref="A271:B271"/>
    <mergeCell ref="A272:B272"/>
    <mergeCell ref="A273:B273"/>
    <mergeCell ref="A274:B274"/>
    <mergeCell ref="A275:B275"/>
    <mergeCell ref="A288:B288"/>
    <mergeCell ref="A289:B289"/>
    <mergeCell ref="A290:B290"/>
    <mergeCell ref="A291:B291"/>
    <mergeCell ref="A292:B292"/>
    <mergeCell ref="A293:B293"/>
    <mergeCell ref="A282:B282"/>
    <mergeCell ref="A283:B283"/>
    <mergeCell ref="A284:B284"/>
    <mergeCell ref="A285:B285"/>
    <mergeCell ref="A286:B286"/>
    <mergeCell ref="A287:B287"/>
    <mergeCell ref="A301:B301"/>
    <mergeCell ref="A302:B302"/>
    <mergeCell ref="A303:B303"/>
    <mergeCell ref="A304:B304"/>
    <mergeCell ref="A305:B305"/>
    <mergeCell ref="A306:B306"/>
    <mergeCell ref="A294:B294"/>
    <mergeCell ref="A295:B295"/>
    <mergeCell ref="A296:B296"/>
    <mergeCell ref="A297:B297"/>
    <mergeCell ref="A298:B298"/>
    <mergeCell ref="A299:B299"/>
    <mergeCell ref="A300:B300"/>
    <mergeCell ref="A313:B313"/>
    <mergeCell ref="A314:B314"/>
    <mergeCell ref="A315:B315"/>
    <mergeCell ref="A316:B316"/>
    <mergeCell ref="A317:B317"/>
    <mergeCell ref="A318:B318"/>
    <mergeCell ref="A307:B307"/>
    <mergeCell ref="A308:B308"/>
    <mergeCell ref="A309:B309"/>
    <mergeCell ref="A310:B310"/>
    <mergeCell ref="A311:B311"/>
    <mergeCell ref="A312:B312"/>
    <mergeCell ref="A325:B325"/>
    <mergeCell ref="A326:B326"/>
    <mergeCell ref="A327:B327"/>
    <mergeCell ref="A328:B328"/>
    <mergeCell ref="A329:B329"/>
    <mergeCell ref="A330:B330"/>
    <mergeCell ref="A319:B319"/>
    <mergeCell ref="A320:B320"/>
    <mergeCell ref="A321:B321"/>
    <mergeCell ref="A322:B322"/>
    <mergeCell ref="A323:B323"/>
    <mergeCell ref="A324:B324"/>
    <mergeCell ref="A337:B337"/>
    <mergeCell ref="A338:B338"/>
    <mergeCell ref="A339:B339"/>
    <mergeCell ref="A340:B340"/>
    <mergeCell ref="A341:B341"/>
    <mergeCell ref="A342:B342"/>
    <mergeCell ref="A331:B331"/>
    <mergeCell ref="A332:B332"/>
    <mergeCell ref="A333:B333"/>
    <mergeCell ref="A334:B334"/>
    <mergeCell ref="A335:B335"/>
    <mergeCell ref="A336:B336"/>
    <mergeCell ref="A349:B349"/>
    <mergeCell ref="A350:B350"/>
    <mergeCell ref="A351:B351"/>
    <mergeCell ref="A352:B352"/>
    <mergeCell ref="A353:B353"/>
    <mergeCell ref="A354:B354"/>
    <mergeCell ref="A343:B343"/>
    <mergeCell ref="A344:B344"/>
    <mergeCell ref="A345:B345"/>
    <mergeCell ref="A346:B346"/>
    <mergeCell ref="A347:B347"/>
    <mergeCell ref="A348:B348"/>
    <mergeCell ref="A355:B355"/>
    <mergeCell ref="A356:B356"/>
    <mergeCell ref="A357:B357"/>
    <mergeCell ref="A358:B358"/>
    <mergeCell ref="A359:B359"/>
    <mergeCell ref="A360:B360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86:B386"/>
    <mergeCell ref="A387:B387"/>
    <mergeCell ref="A388:B388"/>
    <mergeCell ref="A389:B389"/>
    <mergeCell ref="A390:B390"/>
    <mergeCell ref="A391:B391"/>
    <mergeCell ref="A392:B392"/>
    <mergeCell ref="A393:B393"/>
    <mergeCell ref="A378:B378"/>
    <mergeCell ref="A379:B379"/>
    <mergeCell ref="A380:B380"/>
    <mergeCell ref="A381:B381"/>
    <mergeCell ref="A382:B382"/>
    <mergeCell ref="A383:B383"/>
    <mergeCell ref="A384:B384"/>
    <mergeCell ref="A385:B385"/>
    <mergeCell ref="A400:B400"/>
    <mergeCell ref="A401:B401"/>
    <mergeCell ref="A402:B402"/>
    <mergeCell ref="A403:B403"/>
    <mergeCell ref="A404:B404"/>
    <mergeCell ref="A405:B405"/>
    <mergeCell ref="A406:B406"/>
    <mergeCell ref="A394:B394"/>
    <mergeCell ref="A395:B395"/>
    <mergeCell ref="A396:B396"/>
    <mergeCell ref="A397:B397"/>
    <mergeCell ref="A398:B398"/>
    <mergeCell ref="A399:B399"/>
    <mergeCell ref="A413:B413"/>
    <mergeCell ref="A414:B414"/>
    <mergeCell ref="A415:B415"/>
    <mergeCell ref="A416:B416"/>
    <mergeCell ref="A417:B417"/>
    <mergeCell ref="A418:B418"/>
    <mergeCell ref="A407:B407"/>
    <mergeCell ref="A408:B408"/>
    <mergeCell ref="A409:B409"/>
    <mergeCell ref="A410:B410"/>
    <mergeCell ref="A411:B411"/>
    <mergeCell ref="A412:B412"/>
    <mergeCell ref="A425:B425"/>
    <mergeCell ref="A426:B426"/>
    <mergeCell ref="A427:B427"/>
    <mergeCell ref="A428:B428"/>
    <mergeCell ref="A429:B429"/>
    <mergeCell ref="A419:B419"/>
    <mergeCell ref="A420:B420"/>
    <mergeCell ref="A421:B421"/>
    <mergeCell ref="A422:B422"/>
    <mergeCell ref="A423:B423"/>
    <mergeCell ref="A424:B424"/>
    <mergeCell ref="A436:B436"/>
    <mergeCell ref="A437:B437"/>
    <mergeCell ref="A438:B438"/>
    <mergeCell ref="A439:B439"/>
    <mergeCell ref="A440:B440"/>
    <mergeCell ref="A441:B441"/>
    <mergeCell ref="A430:B430"/>
    <mergeCell ref="A431:B431"/>
    <mergeCell ref="A432:B432"/>
    <mergeCell ref="A433:B433"/>
    <mergeCell ref="A434:B434"/>
    <mergeCell ref="A435:B435"/>
    <mergeCell ref="A448:B448"/>
    <mergeCell ref="A493:B493"/>
    <mergeCell ref="A494:B494"/>
    <mergeCell ref="A495:B495"/>
    <mergeCell ref="A496:B496"/>
    <mergeCell ref="A497:B497"/>
    <mergeCell ref="A498:B498"/>
    <mergeCell ref="A442:B442"/>
    <mergeCell ref="A443:B443"/>
    <mergeCell ref="A444:B444"/>
    <mergeCell ref="A445:B445"/>
    <mergeCell ref="A446:B446"/>
    <mergeCell ref="A447:B447"/>
    <mergeCell ref="A454:B454"/>
    <mergeCell ref="A455:B455"/>
    <mergeCell ref="A456:B456"/>
    <mergeCell ref="A457:B457"/>
    <mergeCell ref="A458:B458"/>
    <mergeCell ref="A459:B459"/>
    <mergeCell ref="A460:B460"/>
    <mergeCell ref="A461:B461"/>
    <mergeCell ref="A462:B462"/>
    <mergeCell ref="A463:B463"/>
    <mergeCell ref="A505:B505"/>
    <mergeCell ref="A506:B506"/>
    <mergeCell ref="A507:B507"/>
    <mergeCell ref="A508:B508"/>
    <mergeCell ref="A509:B509"/>
    <mergeCell ref="A510:B510"/>
    <mergeCell ref="A499:B499"/>
    <mergeCell ref="A500:B500"/>
    <mergeCell ref="A501:B501"/>
    <mergeCell ref="A502:B502"/>
    <mergeCell ref="A503:B503"/>
    <mergeCell ref="A504:B504"/>
    <mergeCell ref="A517:B517"/>
    <mergeCell ref="A518:B518"/>
    <mergeCell ref="A519:B519"/>
    <mergeCell ref="A520:B520"/>
    <mergeCell ref="A521:B521"/>
    <mergeCell ref="A522:B522"/>
    <mergeCell ref="A523:B523"/>
    <mergeCell ref="A511:B511"/>
    <mergeCell ref="A512:B512"/>
    <mergeCell ref="A513:B513"/>
    <mergeCell ref="A514:B514"/>
    <mergeCell ref="A515:B515"/>
    <mergeCell ref="A516:B516"/>
    <mergeCell ref="A530:B530"/>
    <mergeCell ref="A531:B531"/>
    <mergeCell ref="A532:B532"/>
    <mergeCell ref="A533:B533"/>
    <mergeCell ref="A534:B534"/>
    <mergeCell ref="A535:B535"/>
    <mergeCell ref="A524:B524"/>
    <mergeCell ref="A525:B525"/>
    <mergeCell ref="A526:B526"/>
    <mergeCell ref="A527:B527"/>
    <mergeCell ref="A528:B528"/>
    <mergeCell ref="A529:B529"/>
    <mergeCell ref="A543:B543"/>
    <mergeCell ref="A544:B544"/>
    <mergeCell ref="A545:B545"/>
    <mergeCell ref="A546:B546"/>
    <mergeCell ref="A547:B547"/>
    <mergeCell ref="A548:B548"/>
    <mergeCell ref="A536:B536"/>
    <mergeCell ref="A537:B537"/>
    <mergeCell ref="A538:B538"/>
    <mergeCell ref="A539:B539"/>
    <mergeCell ref="A540:B540"/>
    <mergeCell ref="A541:B541"/>
    <mergeCell ref="A542:B542"/>
    <mergeCell ref="A555:B555"/>
    <mergeCell ref="A556:B556"/>
    <mergeCell ref="A557:B557"/>
    <mergeCell ref="A558:B558"/>
    <mergeCell ref="A559:B559"/>
    <mergeCell ref="A560:B560"/>
    <mergeCell ref="A549:B549"/>
    <mergeCell ref="A550:B550"/>
    <mergeCell ref="A551:B551"/>
    <mergeCell ref="A552:B552"/>
    <mergeCell ref="A553:B553"/>
    <mergeCell ref="A554:B554"/>
    <mergeCell ref="A568:B568"/>
    <mergeCell ref="A569:B569"/>
    <mergeCell ref="A570:B570"/>
    <mergeCell ref="A571:B571"/>
    <mergeCell ref="A572:B572"/>
    <mergeCell ref="A573:B573"/>
    <mergeCell ref="A561:B561"/>
    <mergeCell ref="A562:B562"/>
    <mergeCell ref="A563:B563"/>
    <mergeCell ref="A564:B564"/>
    <mergeCell ref="A565:B565"/>
    <mergeCell ref="A566:B566"/>
    <mergeCell ref="A567:B567"/>
    <mergeCell ref="A574:B574"/>
    <mergeCell ref="A575:B575"/>
    <mergeCell ref="A576:B576"/>
    <mergeCell ref="A577:B577"/>
    <mergeCell ref="A578:B578"/>
    <mergeCell ref="A579:B579"/>
    <mergeCell ref="A580:B580"/>
    <mergeCell ref="A581:B581"/>
    <mergeCell ref="A582:B582"/>
    <mergeCell ref="A590:B590"/>
    <mergeCell ref="A591:B591"/>
    <mergeCell ref="A592:B592"/>
    <mergeCell ref="A593:B593"/>
    <mergeCell ref="A594:B594"/>
    <mergeCell ref="A595:B595"/>
    <mergeCell ref="A583:B583"/>
    <mergeCell ref="A584:B584"/>
    <mergeCell ref="A585:B585"/>
    <mergeCell ref="A586:B586"/>
    <mergeCell ref="A587:B587"/>
    <mergeCell ref="A588:B588"/>
    <mergeCell ref="A589:B589"/>
    <mergeCell ref="A602:B602"/>
    <mergeCell ref="A603:B603"/>
    <mergeCell ref="A604:B604"/>
    <mergeCell ref="A605:B605"/>
    <mergeCell ref="A606:B606"/>
    <mergeCell ref="A607:B607"/>
    <mergeCell ref="A596:B596"/>
    <mergeCell ref="A597:B597"/>
    <mergeCell ref="A598:B598"/>
    <mergeCell ref="A599:B599"/>
    <mergeCell ref="A600:B600"/>
    <mergeCell ref="A601:B601"/>
    <mergeCell ref="A614:B614"/>
    <mergeCell ref="A615:B615"/>
    <mergeCell ref="A616:B616"/>
    <mergeCell ref="A617:B617"/>
    <mergeCell ref="A618:B618"/>
    <mergeCell ref="A619:B619"/>
    <mergeCell ref="A608:B608"/>
    <mergeCell ref="A609:B609"/>
    <mergeCell ref="A610:B610"/>
    <mergeCell ref="A611:B611"/>
    <mergeCell ref="A612:B612"/>
    <mergeCell ref="A613:B613"/>
    <mergeCell ref="A626:B626"/>
    <mergeCell ref="A627:B627"/>
    <mergeCell ref="A628:B628"/>
    <mergeCell ref="A629:B629"/>
    <mergeCell ref="A630:B630"/>
    <mergeCell ref="A631:B631"/>
    <mergeCell ref="A620:B620"/>
    <mergeCell ref="A621:B621"/>
    <mergeCell ref="A622:B622"/>
    <mergeCell ref="A623:B623"/>
    <mergeCell ref="A624:B624"/>
    <mergeCell ref="A625:B625"/>
    <mergeCell ref="A638:B638"/>
    <mergeCell ref="A639:B639"/>
    <mergeCell ref="A640:B640"/>
    <mergeCell ref="A641:B641"/>
    <mergeCell ref="A642:B642"/>
    <mergeCell ref="A643:B643"/>
    <mergeCell ref="A632:B632"/>
    <mergeCell ref="A633:B633"/>
    <mergeCell ref="A634:B634"/>
    <mergeCell ref="A635:B635"/>
    <mergeCell ref="A636:B636"/>
    <mergeCell ref="A637:B637"/>
    <mergeCell ref="A651:B651"/>
    <mergeCell ref="A652:B652"/>
    <mergeCell ref="A653:B653"/>
    <mergeCell ref="A654:B654"/>
    <mergeCell ref="A655:B655"/>
    <mergeCell ref="A656:B656"/>
    <mergeCell ref="A644:B644"/>
    <mergeCell ref="A645:B645"/>
    <mergeCell ref="A646:B646"/>
    <mergeCell ref="A647:B647"/>
    <mergeCell ref="A648:B648"/>
    <mergeCell ref="A649:B649"/>
    <mergeCell ref="A650:B650"/>
    <mergeCell ref="A663:B663"/>
    <mergeCell ref="A664:B664"/>
    <mergeCell ref="A665:B665"/>
    <mergeCell ref="A666:B666"/>
    <mergeCell ref="A667:B667"/>
    <mergeCell ref="A668:B668"/>
    <mergeCell ref="A657:B657"/>
    <mergeCell ref="A658:B658"/>
    <mergeCell ref="A659:B659"/>
    <mergeCell ref="A660:B660"/>
    <mergeCell ref="A661:B661"/>
    <mergeCell ref="A662:B662"/>
    <mergeCell ref="A675:B675"/>
    <mergeCell ref="A676:B676"/>
    <mergeCell ref="A677:B677"/>
    <mergeCell ref="A678:B678"/>
    <mergeCell ref="A679:B679"/>
    <mergeCell ref="A680:B680"/>
    <mergeCell ref="A669:B669"/>
    <mergeCell ref="A670:B670"/>
    <mergeCell ref="A671:B671"/>
    <mergeCell ref="A672:B672"/>
    <mergeCell ref="A673:B673"/>
    <mergeCell ref="A674:B674"/>
    <mergeCell ref="A688:B688"/>
    <mergeCell ref="A689:B689"/>
    <mergeCell ref="A690:B690"/>
    <mergeCell ref="A691:B691"/>
    <mergeCell ref="A692:B692"/>
    <mergeCell ref="A693:B693"/>
    <mergeCell ref="A681:B681"/>
    <mergeCell ref="A682:B682"/>
    <mergeCell ref="A683:B683"/>
    <mergeCell ref="A684:B684"/>
    <mergeCell ref="A685:B685"/>
    <mergeCell ref="A686:B686"/>
    <mergeCell ref="A687:B687"/>
    <mergeCell ref="A700:B700"/>
    <mergeCell ref="A701:B701"/>
    <mergeCell ref="A702:B702"/>
    <mergeCell ref="A703:B703"/>
    <mergeCell ref="A704:B704"/>
    <mergeCell ref="A705:B705"/>
    <mergeCell ref="A706:B706"/>
    <mergeCell ref="A694:B694"/>
    <mergeCell ref="A695:B695"/>
    <mergeCell ref="A696:B696"/>
    <mergeCell ref="A697:B697"/>
    <mergeCell ref="A698:B698"/>
    <mergeCell ref="A699:B699"/>
    <mergeCell ref="A713:B713"/>
    <mergeCell ref="A714:B714"/>
    <mergeCell ref="A715:B715"/>
    <mergeCell ref="A716:B716"/>
    <mergeCell ref="A717:B717"/>
    <mergeCell ref="A718:B718"/>
    <mergeCell ref="A707:B707"/>
    <mergeCell ref="A708:B708"/>
    <mergeCell ref="A709:B709"/>
    <mergeCell ref="A710:B710"/>
    <mergeCell ref="A711:B711"/>
    <mergeCell ref="A712:B712"/>
    <mergeCell ref="A725:B725"/>
    <mergeCell ref="A726:B726"/>
    <mergeCell ref="A727:B727"/>
    <mergeCell ref="A728:B728"/>
    <mergeCell ref="A729:B729"/>
    <mergeCell ref="A730:B730"/>
    <mergeCell ref="A719:B719"/>
    <mergeCell ref="A720:B720"/>
    <mergeCell ref="A721:B721"/>
    <mergeCell ref="A722:B722"/>
    <mergeCell ref="A723:B723"/>
    <mergeCell ref="A724:B724"/>
    <mergeCell ref="A738:B738"/>
    <mergeCell ref="A739:B739"/>
    <mergeCell ref="A740:B740"/>
    <mergeCell ref="A741:B741"/>
    <mergeCell ref="A742:B742"/>
    <mergeCell ref="A731:B731"/>
    <mergeCell ref="A732:B732"/>
    <mergeCell ref="A733:B733"/>
    <mergeCell ref="A734:B734"/>
    <mergeCell ref="A735:B735"/>
    <mergeCell ref="A736:B736"/>
    <mergeCell ref="A761:B761"/>
    <mergeCell ref="A762:B762"/>
    <mergeCell ref="C1:D1"/>
    <mergeCell ref="E1:E2"/>
    <mergeCell ref="F1:F2"/>
    <mergeCell ref="A755:B755"/>
    <mergeCell ref="A756:B756"/>
    <mergeCell ref="A757:B757"/>
    <mergeCell ref="A758:B758"/>
    <mergeCell ref="A759:B759"/>
    <mergeCell ref="A760:B760"/>
    <mergeCell ref="A749:B749"/>
    <mergeCell ref="A750:B750"/>
    <mergeCell ref="A751:B751"/>
    <mergeCell ref="A752:B752"/>
    <mergeCell ref="A753:B753"/>
    <mergeCell ref="A754:B754"/>
    <mergeCell ref="A743:B743"/>
    <mergeCell ref="A744:B744"/>
    <mergeCell ref="A745:B745"/>
    <mergeCell ref="A746:B746"/>
    <mergeCell ref="A747:B747"/>
    <mergeCell ref="A748:B748"/>
    <mergeCell ref="A737:B737"/>
    <mergeCell ref="M1:M2"/>
    <mergeCell ref="N1:N2"/>
    <mergeCell ref="O1:O2"/>
    <mergeCell ref="A1:B2"/>
    <mergeCell ref="G1:G2"/>
    <mergeCell ref="H1:H2"/>
    <mergeCell ref="I1:I2"/>
    <mergeCell ref="J1:J2"/>
    <mergeCell ref="K1:K2"/>
    <mergeCell ref="L1:L2"/>
  </mergeCells>
  <pageMargins left="0.78740157480314998" right="0.78740157480314998" top="0.78740157480314998" bottom="2.4561519685039399" header="0.78740157480314998" footer="0.78740157480314998"/>
  <pageSetup paperSize="9" orientation="portrait" horizontalDpi="300" verticalDpi="300" r:id="rId1"/>
  <headerFooter alignWithMargins="0">
    <oddFooter>&amp;L&amp;B&amp;"Arial"&amp;10Tikai PUBLISKĀS bibliotēkas (ar APAKŠVEIDIEM)  /  + Skolu &amp;&amp; AugstSkolu - NEVAR
VISI  PERIODI  /  Bez LG \"Publiski pieejamās reproducēšanas iekārtas ...\"  
Ir LG \"Bibliotēkas tīmekļvietne\" (bija \"Bibliotēkas mājas lapa\")
Bez laukiem \</oddFooter>
  </headerFooter>
  <ignoredErrors>
    <ignoredError sqref="F356" evalError="1"/>
    <ignoredError sqref="C36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Izmantošana</vt:lpstr>
      <vt:lpstr>Apmeklējums (fiz._virt.)</vt:lpstr>
      <vt:lpstr>Krājums</vt:lpstr>
      <vt:lpstr>Darbinieki</vt:lpstr>
      <vt:lpstr>IT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Diāna Rudzīte</dc:creator>
  <cp:keywords/>
  <dc:description/>
  <cp:lastModifiedBy>Diāna Rudzīte</cp:lastModifiedBy>
  <cp:revision/>
  <dcterms:created xsi:type="dcterms:W3CDTF">2026-05-14T09:35:11Z</dcterms:created>
  <dcterms:modified xsi:type="dcterms:W3CDTF">2026-08-18T12:13:26Z</dcterms:modified>
  <cp:category/>
  <cp:contentStatus/>
</cp:coreProperties>
</file>